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mazarsglobalcloud.sharepoint.com/sites/FRA-SEGUR-SONS-DNSMazars/Shared Documents/General/02 - Vague 2/01_REM Complet MS1 &amp; MS2/Référentiels/"/>
    </mc:Choice>
  </mc:AlternateContent>
  <xr:revisionPtr revIDLastSave="0" documentId="8_{C827A9F1-351E-498D-BBA3-C69763B79914}" xr6:coauthVersionLast="47" xr6:coauthVersionMax="47" xr10:uidLastSave="{00000000-0000-0000-0000-000000000000}"/>
  <bookViews>
    <workbookView xWindow="-120" yWindow="-120" windowWidth="29040" windowHeight="17520" xr2:uid="{43338591-AD66-4776-9AA5-10D2178DE09C}"/>
  </bookViews>
  <sheets>
    <sheet name="Modèle RAMA" sheetId="1" r:id="rId1"/>
  </sheets>
  <externalReferences>
    <externalReference r:id="rId2"/>
    <externalReference r:id="rId3"/>
  </externalReferences>
  <definedNames>
    <definedName name="__\RA\CAMSP\IDENTIFICATION\Structure\date_arrete">"CRRACAMEDE___ENFRISQU___ANN0"</definedName>
    <definedName name="_AMO_UniqueIdentifier" hidden="1">"'853b008b-cb5a-47b1-ae76-0ddf9576cd25'"</definedName>
    <definedName name="_xlnm._FilterDatabase" localSheetId="0" hidden="1">'Modèle RAMA'!$C$83:$M$88</definedName>
    <definedName name="ANNEE_RAPPORT">#REF!</definedName>
    <definedName name="appDefaut">#REF!</definedName>
    <definedName name="Applicable">#REF!</definedName>
    <definedName name="appNonApp">#REF!</definedName>
    <definedName name="convention">#REF!</definedName>
    <definedName name="CRRACAACTI___AG0_____REAANN0">#REF!</definedName>
    <definedName name="CRRACAACTI___AG1_____REAANN0">#REF!</definedName>
    <definedName name="CRRACAACTI___AG2_____REAANN0">#REF!</definedName>
    <definedName name="CRRACAACTI___AG3_____REAANN0">#REF!</definedName>
    <definedName name="CRRACAACTI___AG4_____REAANN0">#REF!</definedName>
    <definedName name="CRRACAACTI___AG5_____REAANN0">#REF!</definedName>
    <definedName name="CRRACAACTI___AG6_____REAANN0">#REF!</definedName>
    <definedName name="CRRACAACTI___AG7_____REAANN0">#REF!</definedName>
    <definedName name="CRRACAACTI___AGEMED__REAANN0">#REF!</definedName>
    <definedName name="CRRACAACTI___AGEMOY__REAANN0">#REF!</definedName>
    <definedName name="CRRACAACTI___AGMEDP__REAANN0">#REF!</definedName>
    <definedName name="CRRACAACTI___AGMEDPS_REAANN0">#REF!</definedName>
    <definedName name="CRRACAACTI___AGMEDT__REAANN0">#REF!</definedName>
    <definedName name="CRRACAACTI___AGMOYP__REAANN0">#REF!</definedName>
    <definedName name="CRRACAACTI___AGMOYPS_REAANN0">#REF!</definedName>
    <definedName name="CRRACAACTI___AGMOYT__REAANN0">#REF!</definedName>
    <definedName name="CRRACAACTI___DELMOY1_REAANN0">#REF!</definedName>
    <definedName name="CRRACAACTI___DELMOY1AREAANN0">#REF!</definedName>
    <definedName name="CRRACAACTI___DELMOY1PREAANN0">#REF!</definedName>
    <definedName name="CRRACAACTI___DELMOY1TREAANN0">#REF!</definedName>
    <definedName name="CRRACAACTI___DELMOY2_REAANN0">#REF!</definedName>
    <definedName name="CRRACAACTI___DELMOY2AREAANN0">#REF!</definedName>
    <definedName name="CRRACAACTI___DELMOY2PREAANN0">#REF!</definedName>
    <definedName name="CRRACAACTI___DELMOY2TREAANN0">#REF!</definedName>
    <definedName name="CRRACAACTI___DELMOY3_REAANN0">#REF!</definedName>
    <definedName name="CRRACAACTI___DELMOY3AREAANN0">#REF!</definedName>
    <definedName name="CRRACAACTI___DELMOY3PREAANN0">#REF!</definedName>
    <definedName name="CRRACAACTI___DELMOY3TREAANN0">#REF!</definedName>
    <definedName name="CRRACAACTI___DELMOY4_REAANN0">#REF!</definedName>
    <definedName name="CRRACAACTI___DELMOY4AREAANN0">#REF!</definedName>
    <definedName name="CRRACAACTI___DELMOY4PREAANN0">#REF!</definedName>
    <definedName name="CRRACAACTI___DELMOY4TREAANN0">#REF!</definedName>
    <definedName name="CRRACAACTI___DURPEC0_REAANN0">#REF!</definedName>
    <definedName name="CRRACAACTI___DURPEC1_REAANN0">#REF!</definedName>
    <definedName name="CRRACAACTI___DURPEC2_REAANN0">#REF!</definedName>
    <definedName name="CRRACAACTI___DURPEC3_REAANN0">#REF!</definedName>
    <definedName name="CRRACAACTI___DURPEC4_REAANN0">#REF!</definedName>
    <definedName name="CRRACAACTI___DURPEC5_REAANN0">#REF!</definedName>
    <definedName name="CRRACAACTI___DURPEC6_REAANN0">#REF!</definedName>
    <definedName name="CRRACAACTI___DURPECM_REAANN0">#REF!</definedName>
    <definedName name="CRRACAACTI___DURPECMEREAANN0">#REF!</definedName>
    <definedName name="CRRACAACTI___DURPECP_REAANN0">#REF!</definedName>
    <definedName name="CRRACAACTI___DURPECPSREAANN0">#REF!</definedName>
    <definedName name="CRRACAACTI___DURPECT_REAANN0">#REF!</definedName>
    <definedName name="CRRACAACTI___DURPMEATREAANN0">#REF!</definedName>
    <definedName name="CRRACAACTI___DURPMEP_REAANN0">#REF!</definedName>
    <definedName name="CRRACAACTI___DURPMET_REAANN0">#REF!</definedName>
    <definedName name="CRRACAACTI___ENF_____REAANN0">#REF!</definedName>
    <definedName name="CRRACAACTI___ENFA____REAANN0">#REF!</definedName>
    <definedName name="CRRACAACTI___ENFBILA_REAANN0">#REF!</definedName>
    <definedName name="CRRACAACTI___ENFBILAAREAANN0">#REF!</definedName>
    <definedName name="CRRACAACTI___ENFBILP_REAANN0">#REF!</definedName>
    <definedName name="CRRACAACTI___ENFBILT_REAANN0">#REF!</definedName>
    <definedName name="CRRACAACTI___ENFP____REAANN0">#REF!</definedName>
    <definedName name="CRRACAACTI___ENFPREA_REAANN0">#REF!</definedName>
    <definedName name="CRRACAACTI___ENFPREP_REAANN0">#REF!</definedName>
    <definedName name="CRRACAACTI___ENFPRET_REAANN0">#REF!</definedName>
    <definedName name="CRRACAACTI___ENFPREV_REAANN0">#REF!</definedName>
    <definedName name="CRRACAACTI___ENFSUIA_REAANN0">#REF!</definedName>
    <definedName name="CRRACAACTI___ENFSUIP_REAANN0">#REF!</definedName>
    <definedName name="CRRACAACTI___ENFSUIT_REAANN0">#REF!</definedName>
    <definedName name="CRRACAACTI___ENFSUIV_REAANN0">#REF!</definedName>
    <definedName name="CRRACAACTI___ENFT____REAANN0">#REF!</definedName>
    <definedName name="CRRACAACTI___ENT0A___REAANN0">#REF!</definedName>
    <definedName name="CRRACAACTI___ENT0P___REAANN0">#REF!</definedName>
    <definedName name="CRRACAACTI___ENT0T___REAANN0">#REF!</definedName>
    <definedName name="CRRACAACTI___ENT1A___REAANN0">#REF!</definedName>
    <definedName name="CRRACAACTI___ENT1P___REAANN0">#REF!</definedName>
    <definedName name="CRRACAACTI___ENT1T___REAANN0">#REF!</definedName>
    <definedName name="CRRACAACTI___ENT2A___REAANN0">#REF!</definedName>
    <definedName name="CRRACAACTI___ENT2P___REAANN0">#REF!</definedName>
    <definedName name="CRRACAACTI___ENT2T___REAANN0">#REF!</definedName>
    <definedName name="CRRACAACTI___ENT3A___REAANN0">#REF!</definedName>
    <definedName name="CRRACAACTI___ENT3P___REAANN0">#REF!</definedName>
    <definedName name="CRRACAACTI___ENT3T___REAANN0">#REF!</definedName>
    <definedName name="CRRACAACTI___ENT4A___REAANN0">#REF!</definedName>
    <definedName name="CRRACAACTI___ENT4P___REAANN0">#REF!</definedName>
    <definedName name="CRRACAACTI___ENT4T___REAANN0">#REF!</definedName>
    <definedName name="CRRACAACTI___ENT5A___REAANN0">#REF!</definedName>
    <definedName name="CRRACAACTI___ENT5P___REAANN0">#REF!</definedName>
    <definedName name="CRRACAACTI___ENT5T___REAANN0">#REF!</definedName>
    <definedName name="CRRACAACTI___ENT6A___REAANN0">#REF!</definedName>
    <definedName name="CRRACAACTI___ENT6P___REAANN0">#REF!</definedName>
    <definedName name="CRRACAACTI___ENT6T___REAANN0">#REF!</definedName>
    <definedName name="CRRACAACTI___ENT7A___REAANN0">#REF!</definedName>
    <definedName name="CRRACAACTI___ENT7P___REAANN0">#REF!</definedName>
    <definedName name="CRRACAACTI___ENT7T___REAANN0">#REF!</definedName>
    <definedName name="CRRACAACTI___ENTAG0__REAANN0">#REF!</definedName>
    <definedName name="CRRACAACTI___ENTAG1__REAANN0">#REF!</definedName>
    <definedName name="CRRACAACTI___ENTAG2__REAANN0">#REF!</definedName>
    <definedName name="CRRACAACTI___ENTAG3__REAANN0">#REF!</definedName>
    <definedName name="CRRACAACTI___ENTAG4__REAANN0">#REF!</definedName>
    <definedName name="CRRACAACTI___ENTAG5__REAANN0">#REF!</definedName>
    <definedName name="CRRACAACTI___ENTAG6__REAANN0">#REF!</definedName>
    <definedName name="CRRACAACTI___ENTAG7__REAANN0">#REF!</definedName>
    <definedName name="CRRACAACTI___ENTMOT10REAANN0">#REF!</definedName>
    <definedName name="CRRACAACTI___ENTMOT11REAANN0">#REF!</definedName>
    <definedName name="CRRACAACTI___ENTMOT12REAANN0">#REF!</definedName>
    <definedName name="CRRACAACTI___ENTMOT13REAANN0">#REF!</definedName>
    <definedName name="CRRACAACTI___ENTMOT14REAANN0">#REF!</definedName>
    <definedName name="CRRACAACTI___ENTMOT15REAANN0">#REF!</definedName>
    <definedName name="CRRACAACTI___ENTMOT16REAANN0">#REF!</definedName>
    <definedName name="CRRACAACTI___ENTMOT17REAANN0">#REF!</definedName>
    <definedName name="CRRACAACTI___ENTMOT18REAANN0">#REF!</definedName>
    <definedName name="CRRACAACTI___ENTMOT19REAANN0">#REF!</definedName>
    <definedName name="CRRACAACTI___ENTMOT20REAANN0">#REF!</definedName>
    <definedName name="CRRACAACTI___ENTMOT21REAANN0">#REF!</definedName>
    <definedName name="CRRACAACTI___ENTMOT22REAANN0">#REF!</definedName>
    <definedName name="CRRACAACTI___FR301__REAANN0">#REF!</definedName>
    <definedName name="CRRACAACTI___FR302__REAANN0">#REF!</definedName>
    <definedName name="CRRACAACTI___FR303__REAANN0">#REF!</definedName>
    <definedName name="CRRACAACTI___FR304__REAANN0">#REF!</definedName>
    <definedName name="CRRACAACTI___FR305__REAANN0">#REF!</definedName>
    <definedName name="CRRACAACTI___FR306__REAANN0">#REF!</definedName>
    <definedName name="CRRACAACTI___FR30S__REAANN0">#REF!</definedName>
    <definedName name="CRRACAACTI___FRAA1__REAANN0">#REF!</definedName>
    <definedName name="CRRACAACTI___FRAA2__REAANN0">#REF!</definedName>
    <definedName name="CRRACAACTI___FRAA3__REAANN0">#REF!</definedName>
    <definedName name="CRRACAACTI___FRAA4__REAANN0">#REF!</definedName>
    <definedName name="CRRACAACTI___FRAA5__REAANN0">#REF!</definedName>
    <definedName name="CRRACAACTI___FRAA6__REAANN0">#REF!</definedName>
    <definedName name="CRRACAACTI___FRAA7__REAANN0">#REF!</definedName>
    <definedName name="CRRACAACTI___FRAB1__REAANN0">#REF!</definedName>
    <definedName name="CRRACAACTI___FRAB2__REAANN0">#REF!</definedName>
    <definedName name="CRRACAACTI___FRAB3__REAANN0">#REF!</definedName>
    <definedName name="CRRACAACTI___FRAB4__REAANN0">#REF!</definedName>
    <definedName name="CRRACAACTI___FRAB5__REAANN0">#REF!</definedName>
    <definedName name="CRRACAACTI___FRAB6__REAANN0">#REF!</definedName>
    <definedName name="CRRACAACTI___FRAB7__REAANN0">#REF!</definedName>
    <definedName name="CRRACAACTI___FRAC1__REAANN0">#REF!</definedName>
    <definedName name="CRRACAACTI___FRAC2__REAANN0">#REF!</definedName>
    <definedName name="CRRACAACTI___FRAC3__REAANN0">#REF!</definedName>
    <definedName name="CRRACAACTI___FRAC4__REAANN0">#REF!</definedName>
    <definedName name="CRRACAACTI___FRAC5__REAANN0">#REF!</definedName>
    <definedName name="CRRACAACTI___FRAC6__REAANN0">#REF!</definedName>
    <definedName name="CRRACAACTI___FRAC7__REAANN0">#REF!</definedName>
    <definedName name="CRRACAACTI___FRAD1__REAANN0">#REF!</definedName>
    <definedName name="CRRACAACTI___FRAD2__REAANN0">#REF!</definedName>
    <definedName name="CRRACAACTI___FRAD3__REAANN0">#REF!</definedName>
    <definedName name="CRRACAACTI___FRAD4__REAANN0">#REF!</definedName>
    <definedName name="CRRACAACTI___FRAD5__REAANN0">#REF!</definedName>
    <definedName name="CRRACAACTI___FRAD6__REAANN0">#REF!</definedName>
    <definedName name="CRRACAACTI___FRAD7__REAANN0">#REF!</definedName>
    <definedName name="CRRACAACTI___FRAE1__REAANN0">#REF!</definedName>
    <definedName name="CRRACAACTI___FRAE2__REAANN0">#REF!</definedName>
    <definedName name="CRRACAACTI___FRAE3__REAANN0">#REF!</definedName>
    <definedName name="CRRACAACTI___FRAE4__REAANN0">#REF!</definedName>
    <definedName name="CRRACAACTI___FRAE5__REAANN0">#REF!</definedName>
    <definedName name="CRRACAACTI___FRAE6__REAANN0">#REF!</definedName>
    <definedName name="CRRACAACTI___FRAE7__REAANN0">#REF!</definedName>
    <definedName name="CRRACAACTI___FRAG1__REAANN0">#REF!</definedName>
    <definedName name="CRRACAACTI___FRAG2__REAANN0">#REF!</definedName>
    <definedName name="CRRACAACTI___FRAG3__REAANN0">#REF!</definedName>
    <definedName name="CRRACAACTI___FRAG4__REAANN0">#REF!</definedName>
    <definedName name="CRRACAACTI___FRAG5__REAANN0">#REF!</definedName>
    <definedName name="CRRACAACTI___FRAG6__REAANN0">#REF!</definedName>
    <definedName name="CRRACAACTI___FRAG7__REAANN0">#REF!</definedName>
    <definedName name="CRRACAACTI___FREQ1___REAANN0">#REF!</definedName>
    <definedName name="CRRACAACTI___FREQ2___REAANN0">#REF!</definedName>
    <definedName name="CRRACAACTI___FREQ3___REAANN0">#REF!</definedName>
    <definedName name="CRRACAACTI___FREQ4___REAANN0">#REF!</definedName>
    <definedName name="CRRACAACTI___FREQ5___REAANN0">#REF!</definedName>
    <definedName name="CRRACAACTI___FREQ6___REAANN0">#REF!</definedName>
    <definedName name="CRRACAACTI___FRP301_REAANN0">#REF!</definedName>
    <definedName name="CRRACAACTI___FRP302_REAANN0">#REF!</definedName>
    <definedName name="CRRACAACTI___FRP303_REAANN0">#REF!</definedName>
    <definedName name="CRRACAACTI___FRP304_REAANN0">#REF!</definedName>
    <definedName name="CRRACAACTI___FRP305_REAANN0">#REF!</definedName>
    <definedName name="CRRACAACTI___FRP306_REAANN0">#REF!</definedName>
    <definedName name="CRRACAACTI___FRP30S_REAANN0">#REF!</definedName>
    <definedName name="CRRACAACTI___GARDM3M1REAANN0">#REF!</definedName>
    <definedName name="CRRACAACTI___GARDM3M2REAANN0">#REF!</definedName>
    <definedName name="CRRACAACTI___GARDM3M3REAANN0">#REF!</definedName>
    <definedName name="CRRACAACTI___GARDM3M4REAANN0">#REF!</definedName>
    <definedName name="CRRACAACTI___GARDM3M5REAANN0">#REF!</definedName>
    <definedName name="CRRACAACTI___GARDM3M6REAANN0">#REF!</definedName>
    <definedName name="CRRACAACTI___GARDP3M1REAANN0">#REF!</definedName>
    <definedName name="CRRACAACTI___GARDP3M2REAANN0">#REF!</definedName>
    <definedName name="CRRACAACTI___GARDP3M3REAANN0">#REF!</definedName>
    <definedName name="CRRACAACTI___GARDP3M4REAANN0">#REF!</definedName>
    <definedName name="CRRACAACTI___GARDP3M5REAANN0">#REF!</definedName>
    <definedName name="CRRACAACTI___GARDP3M6REAANN0">#REF!</definedName>
    <definedName name="CRRACAACTI___INTAUT2_REAANN0">#REF!</definedName>
    <definedName name="CRRACAACTI___INTAUT3_REAANN0">#REF!</definedName>
    <definedName name="CRRACAACTI___INTAUT4_REAANN0">#REF!</definedName>
    <definedName name="CRRACAACTI___INTAUTE_REAANN0">#REF!</definedName>
    <definedName name="CRRACAACTI___JOUROU2____ANN0">#REF!</definedName>
    <definedName name="CRRACAACTI___JOUROU3____ANN0">#REF!</definedName>
    <definedName name="CRRACAACTI___JOUROUPR___ANN0">#REF!</definedName>
    <definedName name="CRRACAACTI___LISTATT_REAANN0">#REF!</definedName>
    <definedName name="CRRACAACTI___LISTINT_REAANN0">#REF!</definedName>
    <definedName name="CRRACAACTI___MDPHOUV_REAANN0">#REF!</definedName>
    <definedName name="CRRACAACTI___MDPHOUVAREAANN0">#REF!</definedName>
    <definedName name="CRRACAACTI___MDPHOUVPREAANN0">#REF!</definedName>
    <definedName name="CRRACAACTI___MDPHOUVTREAANN0">#REF!</definedName>
    <definedName name="CRRACAACTI___ORIENE0_REAANN0">#REF!</definedName>
    <definedName name="CRRACAACTI___ORIENE0AREAANN0">#REF!</definedName>
    <definedName name="CRRACAACTI___ORIENE0PREAANN0">#REF!</definedName>
    <definedName name="CRRACAACTI___ORIENE0TREAANN0">#REF!</definedName>
    <definedName name="CRRACAACTI___ORIENE1_REAANN0">#REF!</definedName>
    <definedName name="CRRACAACTI___ORIENE1AREAANN0">#REF!</definedName>
    <definedName name="CRRACAACTI___ORIENE1PREAANN0">#REF!</definedName>
    <definedName name="CRRACAACTI___ORIENE1TREAANN0">#REF!</definedName>
    <definedName name="CRRACAACTI___ORIENE2_REAANN0">#REF!</definedName>
    <definedName name="CRRACAACTI___ORIENE2AREAANN0">#REF!</definedName>
    <definedName name="CRRACAACTI___ORIENE2PREAANN0">#REF!</definedName>
    <definedName name="CRRACAACTI___ORIENE2TREAANN0">#REF!</definedName>
    <definedName name="CRRACAACTI___ORIENE3_REAANN0">#REF!</definedName>
    <definedName name="CRRACAACTI___ORIENE3AREAANN0">#REF!</definedName>
    <definedName name="CRRACAACTI___ORIENE3PREAANN0">#REF!</definedName>
    <definedName name="CRRACAACTI___ORIENE3TREAANN0">#REF!</definedName>
    <definedName name="CRRACAACTI___ORIENE4_REAANN0">#REF!</definedName>
    <definedName name="CRRACAACTI___ORIENE4AREAANN0">#REF!</definedName>
    <definedName name="CRRACAACTI___ORIENE4PREAANN0">#REF!</definedName>
    <definedName name="CRRACAACTI___ORIENE4TREAANN0">#REF!</definedName>
    <definedName name="CRRACAACTI___ORIENE5_REAANN0">#REF!</definedName>
    <definedName name="CRRACAACTI___ORIENE5AREAANN0">#REF!</definedName>
    <definedName name="CRRACAACTI___ORIENE5PREAANN0">#REF!</definedName>
    <definedName name="CRRACAACTI___ORIENE5TREAANN0">#REF!</definedName>
    <definedName name="CRRACAACTI___ORIENE6_REAANN0">#REF!</definedName>
    <definedName name="CRRACAACTI___ORIENE6AREAANN0">#REF!</definedName>
    <definedName name="CRRACAACTI___ORIENE6PREAANN0">#REF!</definedName>
    <definedName name="CRRACAACTI___ORIENE6TREAANN0">#REF!</definedName>
    <definedName name="CRRACAACTI___ORIENE7_REAANN0">#REF!</definedName>
    <definedName name="CRRACAACTI___ORIENE7AREAANN0">#REF!</definedName>
    <definedName name="CRRACAACTI___ORIENE7PREAANN0">#REF!</definedName>
    <definedName name="CRRACAACTI___ORIENE7TREAANN0">#REF!</definedName>
    <definedName name="CRRACAACTI___ORIENE8_REAANN0">#REF!</definedName>
    <definedName name="CRRACAACTI___ORIENE8AREAANN0">#REF!</definedName>
    <definedName name="CRRACAACTI___ORIENE8PREAANN0">#REF!</definedName>
    <definedName name="CRRACAACTI___ORIENE8TREAANN0">#REF!</definedName>
    <definedName name="CRRACAACTI___ORIENT0_REAANN0">#REF!</definedName>
    <definedName name="CRRACAACTI___ORIENT0AREAANN0">#REF!</definedName>
    <definedName name="CRRACAACTI___ORIENT0PREAANN0">#REF!</definedName>
    <definedName name="CRRACAACTI___ORIENT0TREAANN0">#REF!</definedName>
    <definedName name="CRRACAACTI___ORIENT1_REAANN0">#REF!</definedName>
    <definedName name="CRRACAACTI___ORIENT10REAANN0">#REF!</definedName>
    <definedName name="CRRACAACTI___ORIENT11REAANN0">#REF!</definedName>
    <definedName name="CRRACAACTI___ORIENT12REAANN0">#REF!</definedName>
    <definedName name="CRRACAACTI___ORIENT13REAANN0">#REF!</definedName>
    <definedName name="CRRACAACTI___ORIENT14REAANN0">#REF!</definedName>
    <definedName name="CRRACAACTI___ORIENT15REAANN0">#REF!</definedName>
    <definedName name="CRRACAACTI___ORIENT16REAANN0">#REF!</definedName>
    <definedName name="CRRACAACTI___ORIENT17REAANN0">#REF!</definedName>
    <definedName name="CRRACAACTI___ORIENT1AREAANN0">#REF!</definedName>
    <definedName name="CRRACAACTI___ORIENT1PREAANN0">#REF!</definedName>
    <definedName name="CRRACAACTI___ORIENT1PSEAANN0">#REF!</definedName>
    <definedName name="CRRACAACTI___ORIENT1TREAANN0">#REF!</definedName>
    <definedName name="CRRACAACTI___ORIENT2_REAANN0">#REF!</definedName>
    <definedName name="CRRACAACTI___ORIENT2AREAANN0">#REF!</definedName>
    <definedName name="CRRACAACTI___ORIENT2PREAANN0">#REF!</definedName>
    <definedName name="CRRACAACTI___ORIENT2PSEAANN0">#REF!</definedName>
    <definedName name="CRRACAACTI___ORIENT2TREAANN0">#REF!</definedName>
    <definedName name="CRRACAACTI___ORIENT3_REAANN0">#REF!</definedName>
    <definedName name="CRRACAACTI___ORIENT3AREAANN0">#REF!</definedName>
    <definedName name="CRRACAACTI___ORIENT3PREAANN0">#REF!</definedName>
    <definedName name="CRRACAACTI___ORIENT3TREAANN0">#REF!</definedName>
    <definedName name="CRRACAACTI___ORIENT4_REAANN0">#REF!</definedName>
    <definedName name="CRRACAACTI___ORIENT4AREAANN0">#REF!</definedName>
    <definedName name="CRRACAACTI___ORIENT4PREAANN0">#REF!</definedName>
    <definedName name="CRRACAACTI___ORIENT4TREAANN0">#REF!</definedName>
    <definedName name="CRRACAACTI___ORIENT5_REAANN0">#REF!</definedName>
    <definedName name="CRRACAACTI___ORIENT5AREAANN0">#REF!</definedName>
    <definedName name="CRRACAACTI___ORIENT5PREAANN0">#REF!</definedName>
    <definedName name="CRRACAACTI___ORIENT5TREAANN0">#REF!</definedName>
    <definedName name="CRRACAACTI___ORIENT6_REAANN0">#REF!</definedName>
    <definedName name="CRRACAACTI___ORIENT6AREAANN0">#REF!</definedName>
    <definedName name="CRRACAACTI___ORIENT6PREAANN0">#REF!</definedName>
    <definedName name="CRRACAACTI___ORIENT6TREAANN0">#REF!</definedName>
    <definedName name="CRRACAACTI___ORIENT7_REAANN0">#REF!</definedName>
    <definedName name="CRRACAACTI___ORIENT7AREAANN0">#REF!</definedName>
    <definedName name="CRRACAACTI___ORIENT7PREAANN0">#REF!</definedName>
    <definedName name="CRRACAACTI___ORIENT7TREAANN0">#REF!</definedName>
    <definedName name="CRRACAACTI___ORIENT8AREAANN0">#REF!</definedName>
    <definedName name="CRRACAACTI___ORIENT8PREAANN0">#REF!</definedName>
    <definedName name="CRRACAACTI___ORIENT8TREAANN0">#REF!</definedName>
    <definedName name="CRRACAACTI___SORTAG1_REAANN0">#REF!</definedName>
    <definedName name="CRRACAACTI___SORTAG2_REAANN0">#REF!</definedName>
    <definedName name="CRRACAACTI___SORTAG3_REAANN0">#REF!</definedName>
    <definedName name="CRRACAACTI___SORTAG4_REAANN0">#REF!</definedName>
    <definedName name="CRRACAACTI___SORTAG5_REAANN0">#REF!</definedName>
    <definedName name="CRRACAACTI___SORTAG6_REAANN0">#REF!</definedName>
    <definedName name="CRRACAACTI___SORTAG7_REAANN0">#REF!</definedName>
    <definedName name="CRRACAACTI___SORTAGM_REAANN0">#REF!</definedName>
    <definedName name="CRRACAACTI___SORTAGMAREAANN0">#REF!</definedName>
    <definedName name="CRRACAACTI___SORTAGMEREAANN0">#REF!</definedName>
    <definedName name="CRRACAACTI___SORTAGMPREAANN0">#REF!</definedName>
    <definedName name="CRRACAACTI___SORTAGMTREAANN0">#REF!</definedName>
    <definedName name="CRRACAACTI___SORTMO1_REAANN0">#REF!</definedName>
    <definedName name="CRRACAACTI___SORTMO2_REAANN0">#REF!</definedName>
    <definedName name="CRRACAACTI___SORTMO3_REAANN0">#REF!</definedName>
    <definedName name="CRRACAACTI___TERMNAI_REA">#REF!</definedName>
    <definedName name="CRRACAACTI___TERMNAI_REAANN0">#REF!</definedName>
    <definedName name="CRRACAACTI___TERMNAI1RE">#REF!</definedName>
    <definedName name="CRRACAACTI___TERMNAI1REAANN0">#REF!</definedName>
    <definedName name="CRRACAACTI___TERMNAI2RE">#REF!</definedName>
    <definedName name="CRRACAACTI___TERMNAI3REAANN0">#REF!</definedName>
    <definedName name="CRRACAACTI___TERMNAI4REAANN0">#REF!</definedName>
    <definedName name="CRRACAACTI___TRAJET1_REAANN0">#REF!</definedName>
    <definedName name="CRRACAACTI___TRAJET2_REAANN0">#REF!</definedName>
    <definedName name="CRRACAACTI___TRAJET3_REAANN0">#REF!</definedName>
    <definedName name="CRRACAACTI__SORTAGMAEREAANN0">#REF!</definedName>
    <definedName name="CRRACAACTI__SORTAGMPEREAANN0">#REF!</definedName>
    <definedName name="CRRACAACTI__SORTAGMTEREAANN0">#REF!</definedName>
    <definedName name="CRRACAACTI_SEENF____0REAANN0">#REF!</definedName>
    <definedName name="CRRACAACTI_SEENFBILA0REAANN0">#REF!</definedName>
    <definedName name="CRRACAACTI_SEENFPREV0REAANN0">#REF!</definedName>
    <definedName name="CRRACAACTI_SEENFSUIV0REAANN0">#REF!</definedName>
    <definedName name="CRRACAACTI_SEFREQ1__0REAANN0">#REF!</definedName>
    <definedName name="CRRACAACTI_SEFREQ2__0REAANN0">#REF!</definedName>
    <definedName name="CRRACAACTI_SEFREQ3__0REAANN0">#REF!</definedName>
    <definedName name="CRRACAACTI_SEFREQ4__0REAANN0">#REF!</definedName>
    <definedName name="CRRACAACTI_SEFREQ5__0REAANN0">#REF!</definedName>
    <definedName name="CRRACAACTI_SEFREQ6__0REAANN0">#REF!</definedName>
    <definedName name="CRRACAACTI_SEFREQS__0REAANN0">#REF!</definedName>
    <definedName name="CRRACAACTI_SEFREQS__TREAANN0">#REF!</definedName>
    <definedName name="CRRACAACTIF__AG0_____REAANN0">#REF!</definedName>
    <definedName name="CRRACAACTIF__AG1_____REAANN0">#REF!</definedName>
    <definedName name="CRRACAACTIF__AG2_____REAANN0">#REF!</definedName>
    <definedName name="CRRACAACTIF__AG3_____REAANN0">#REF!</definedName>
    <definedName name="CRRACAACTIF__AG4_____REAANN0">#REF!</definedName>
    <definedName name="CRRACAACTIF__AG5_____REAANN0">#REF!</definedName>
    <definedName name="CRRACAACTIF__AG6_____REAANN0">#REF!</definedName>
    <definedName name="CRRACAACTIF__AG7_____REAANN0">#REF!</definedName>
    <definedName name="CRRACAAUTR___AUTRFAC1___ANN0">#REF!</definedName>
    <definedName name="CRRACAAUTR___AUTRFAC2___ANN0">#REF!</definedName>
    <definedName name="CRRACAAUTR___AUTRFAC3___ANN0">#REF!</definedName>
    <definedName name="CRRACAAUTR___AUTRFAC4___ANN0">#REF!</definedName>
    <definedName name="CRRACAAUTR___AUTRFAC5___ANN0">#REF!</definedName>
    <definedName name="CRRACAAUTR___EMAIL______ANN0">#REF!</definedName>
    <definedName name="CRRACAAUTR___ENV1CIM1___ANN0">#REF!</definedName>
    <definedName name="CRRACAAUTR___ENV1CIM2___ANN0">#REF!</definedName>
    <definedName name="CRRACAAUTR___ENV1CIM3___ANN0">#REF!</definedName>
    <definedName name="CRRACAAUTR___ENV1CIM4___ANN0">#REF!</definedName>
    <definedName name="CRRACAAUTR___ENV1CIM5___ANN0">#REF!</definedName>
    <definedName name="CRRACAAUTR___ENV1CIM6___ANN0">#REF!</definedName>
    <definedName name="CRRACAAUTR___ENV1CIM7___ANN0">#REF!</definedName>
    <definedName name="CRRACAAUTR___ENV1CIM8___ANN0">#REF!</definedName>
    <definedName name="CRRACAAUTR___ENV1CIM9___ANN0">#REF!</definedName>
    <definedName name="CRRACAAUTR___ENVI1CIM__ANN0">#REF!</definedName>
    <definedName name="CRRACAAUTR___FONCTION___ANN0">#REF!</definedName>
    <definedName name="CRRACAAUTR___HANDMDPH___ANN0">#REF!</definedName>
    <definedName name="CRRACAAUTR___MEDSEANCP__ANN0">#REF!</definedName>
    <definedName name="CRRACAAUTR___MEDSEANCPA_ANN0">#REF!</definedName>
    <definedName name="CRRACAAUTR___MEDSEANCPP_ANN0">#REF!</definedName>
    <definedName name="CRRACAAUTR___MEDSEANCPT_ANN0">#REF!</definedName>
    <definedName name="CRRACAAUTR___MEDSEANCR__ANN0">#REF!</definedName>
    <definedName name="CRRACAAUTR___MEDSEANCRA_ANN0">#REF!</definedName>
    <definedName name="CRRACAAUTR___MEDSEANCRP_ANN0">#REF!</definedName>
    <definedName name="CRRACAAUTR___MEDSEANCRT_ANN0">#REF!</definedName>
    <definedName name="CRRACAAUTR___MEDSEANNR__ANN0">#REF!</definedName>
    <definedName name="CRRACAAUTR___MEDSEANNRA_ANN0">#REF!</definedName>
    <definedName name="CRRACAAUTR___MEDSEANNRP_ANN0">#REF!</definedName>
    <definedName name="CRRACAAUTR___MEDSEANNRT_ANN0">#REF!</definedName>
    <definedName name="CRRACAAUTR___MREUNIONS__ANN0">#REF!</definedName>
    <definedName name="CRRACAAUTR___MSYNTHIND__ANN0">#REF!</definedName>
    <definedName name="CRRACAAUTR___REUNIONS___ANN0">#REF!</definedName>
    <definedName name="CRRACAAUTR___SEANCPROG__ANN0">#REF!</definedName>
    <definedName name="CRRACAAUTR___SEANCPROGA_ANN0">#REF!</definedName>
    <definedName name="CRRACAAUTR___SEANCPROGP_ANN0">#REF!</definedName>
    <definedName name="CRRACAAUTR___SEANCPROGT_ANN0">#REF!</definedName>
    <definedName name="CRRACAAUTR___SEANCREA___ANN0">#REF!</definedName>
    <definedName name="CRRACAAUTR___SEANCREAP__ANN0">#REF!</definedName>
    <definedName name="CRRACAAUTR___SEANCREAPA_ANN0">#REF!</definedName>
    <definedName name="CRRACAAUTR___SEANCREAT__ANN0">#REF!</definedName>
    <definedName name="CRRACAAUTR___SEANNREA___ANN0">#REF!</definedName>
    <definedName name="CRRACAAUTR___SEANNREAA__ANN0">#REF!</definedName>
    <definedName name="CRRACAAUTR___SEANNREAP__ANN0">#REF!</definedName>
    <definedName name="CRRACAAUTR___SEANNREAT__ANN0">#REF!</definedName>
    <definedName name="CRRACAAUTR___SYNTHIND___ANN0">#REF!</definedName>
    <definedName name="CRRACAAUTR___TAUXABSE___ANN0">#REF!</definedName>
    <definedName name="CRRACAAUTR___TEL________ANN0">#REF!</definedName>
    <definedName name="CRRACAFILA___ENFBILA_REAANN0">#REF!</definedName>
    <definedName name="CRRACAFILA___ENFBILA0REAANN0">#REF!</definedName>
    <definedName name="CRRACAFILA___ENFCONS_REAANN0">#REF!</definedName>
    <definedName name="CRRACAFILA___ENFCONS0REAANN0">#REF!</definedName>
    <definedName name="CRRACAFILA___ENFPREV_REAANN0">#REF!</definedName>
    <definedName name="CRRACAFILA___ENFPREV0REAANN0">#REF!</definedName>
    <definedName name="CRRACAFILA___ENFSUIV_REAANN0">#REF!</definedName>
    <definedName name="CRRACAFILA___ENFSUIV0REAANN0">#REF!</definedName>
    <definedName name="CRRACAFILA___ENTR____REAANN0">#REF!</definedName>
    <definedName name="CRRACAFILA___ENTR___0REAANN2">#REF!</definedName>
    <definedName name="CRRACAFILA___ENTRA___REAANN0">#REF!</definedName>
    <definedName name="CRRACAFILA___ENTRP___REAANN0">#REF!</definedName>
    <definedName name="CRRACAFILA___ENTRT___REAANN0">#REF!</definedName>
    <definedName name="CRRACAFILA___FIACT___REAANN0">#REF!</definedName>
    <definedName name="CRRACAFILA___FIACT__0REAANN1">#REF!</definedName>
    <definedName name="CRRACAFILA___FIACTA__REAANN0">#REF!</definedName>
    <definedName name="CRRACAFILA___FIACTP__REAANN0">#REF!</definedName>
    <definedName name="CRRACAFILA___FIACTT__REAANN0">#REF!</definedName>
    <definedName name="CRRACAFILA___SORT____REAANN0">#REF!</definedName>
    <definedName name="CRRACAFILA___SORT___0REAANN3">#REF!</definedName>
    <definedName name="CRRACAFILA___SORTA___REAANN0">#REF!</definedName>
    <definedName name="CRRACAFILA___SORTAPBIREAANN0">#REF!</definedName>
    <definedName name="CRRACAFILA___SORTAPSUREAANN0">#REF!</definedName>
    <definedName name="CRRACAFILA___SORTP___REAANN0">#REF!</definedName>
    <definedName name="CRRACAFILA___SORTPBI0REAANN4">#REF!</definedName>
    <definedName name="CRRACAFILA___SORTPSU0REAANN5">#REF!</definedName>
    <definedName name="CRRACAFILA___SORTT___REAANN0">#REF!</definedName>
    <definedName name="CRRACAFILA_SERVNREA_0REAANN0">#REF!</definedName>
    <definedName name="CRRACAFILA_SERVNREA_1REAANN0">#REF!</definedName>
    <definedName name="CRRACAFILA_SERVPROG_0REAANN0">#REF!</definedName>
    <definedName name="CRRACAFILA_SERVPROG_1REAANN0">#REF!</definedName>
    <definedName name="CRRACAFILA_SERVREA__0REAANN0">#REF!</definedName>
    <definedName name="CRRACAFILA_SERVREA__1REAANN0">#REF!</definedName>
    <definedName name="CRRACAFILA_SESYNTH__MREAANN0">#REF!</definedName>
    <definedName name="CRRACAFILA_SETXABS__0REAANN0">#REF!</definedName>
    <definedName name="CRRACAIDEN_____PDAP_____ANN0">#REF!</definedName>
    <definedName name="CRRACAIDEN___CAPAAUTD___ANN0">#REF!</definedName>
    <definedName name="CRRACAIDEN___CAPAAUTF___ANN0">#REF!</definedName>
    <definedName name="CRRACAIDEN___CAPAAUTS___ANN0">#REF!</definedName>
    <definedName name="CRRACAIDEN___CODEPOST___ANN0">#REF!</definedName>
    <definedName name="CRRACAIDEN___CONFRDV____ANN0">#REF!</definedName>
    <definedName name="CRRACAIDEN___DATOUV10___ANN0">#REF!</definedName>
    <definedName name="CRRACAIDEN___DATOUV11___ANN0">#REF!</definedName>
    <definedName name="CRRACAIDEN___DATOUV12___ANN0">#REF!</definedName>
    <definedName name="CRRACAIDEN___DATOUV13___ANN0">#REF!</definedName>
    <definedName name="CRRACAIDEN___DATOUV2____ANN0">#REF!</definedName>
    <definedName name="CRRACAIDEN___DATOUV3____ANN0">#REF!</definedName>
    <definedName name="CRRACAIDEN___DATOUV4____ANN0">#REF!</definedName>
    <definedName name="CRRACAIDEN___DATOUV5____ANN0">#REF!</definedName>
    <definedName name="CRRACAIDEN___DATOUV6____ANN0">#REF!</definedName>
    <definedName name="CRRACAIDEN___DATOUV7____ANN0">#REF!</definedName>
    <definedName name="CRRACAIDEN___DATOUV8____ANN0">#REF!</definedName>
    <definedName name="CRRACAIDEN___DATOUV9____ANN0">#REF!</definedName>
    <definedName name="CRRACAIDEN___DATOUVPR___ANN0">#REF!</definedName>
    <definedName name="CRRACAIDEN___DISPOSIT___ANN0">#REF!</definedName>
    <definedName name="CRRACAIDEN___EDITEURN___ANN0">#REF!</definedName>
    <definedName name="CRRACAIDEN___HSEM_______ANN0">#REF!</definedName>
    <definedName name="CRRACAIDEN___HSEM10_____ANN0">#REF!</definedName>
    <definedName name="CRRACAIDEN___HSEM11_____ANN0">#REF!</definedName>
    <definedName name="CRRACAIDEN___HSEM12_____ANN0">#REF!</definedName>
    <definedName name="CRRACAIDEN___HSEM13_____ANN0">#REF!</definedName>
    <definedName name="CRRACAIDEN___HSEM2______ANN0">#REF!</definedName>
    <definedName name="CRRACAIDEN___HSEM3______ANN0">#REF!</definedName>
    <definedName name="CRRACAIDEN___HSEM4______ANN0">#REF!</definedName>
    <definedName name="CRRACAIDEN___HSEM5______ANN0">#REF!</definedName>
    <definedName name="CRRACAIDEN___HSEM6______ANN0">#REF!</definedName>
    <definedName name="CRRACAIDEN___HSEM7______ANN0">#REF!</definedName>
    <definedName name="CRRACAIDEN___HSEM8______ANN0">#REF!</definedName>
    <definedName name="CRRACAIDEN___HSEM9______ANN0">#REF!</definedName>
    <definedName name="CRRACAIDEN___JOUROU10___ANN0">#REF!</definedName>
    <definedName name="CRRACAIDEN___JOUROU11___ANN0">#REF!</definedName>
    <definedName name="CRRACAIDEN___JOUROU12___ANN0">#REF!</definedName>
    <definedName name="CRRACAIDEN___JOUROU13___ANN0">#REF!</definedName>
    <definedName name="CRRACAIDEN___JOUROU4____ANN0">#REF!</definedName>
    <definedName name="CRRACAIDEN___JOUROU5____ANN0">#REF!</definedName>
    <definedName name="CRRACAIDEN___JOUROU6____ANN0">#REF!</definedName>
    <definedName name="CRRACAIDEN___JOUROU7____ANN0">#REF!</definedName>
    <definedName name="CRRACAIDEN___JOUROU8____ANN0">#REF!</definedName>
    <definedName name="CRRACAIDEN___JOUROU9____ANN0">#REF!</definedName>
    <definedName name="CRRACAIDEN___LOGICIEL___ANN0">#REF!</definedName>
    <definedName name="CRRACAIDEN___MESSAGE2___ANN0">#REF!</definedName>
    <definedName name="CRRACAIDEN___MESSAGE3___ANN0">#REF!</definedName>
    <definedName name="CRRACAIDEN___MESSAGE4___ANN0">#REF!</definedName>
    <definedName name="CRRACAIDEN___NFINES10___ANN0">#REF!</definedName>
    <definedName name="CRRACAIDEN___NFINES11___ANN0">#REF!</definedName>
    <definedName name="CRRACAIDEN___NFINES12___ANN0">#REF!</definedName>
    <definedName name="CRRACAIDEN___NFINES13___ANN0">#REF!</definedName>
    <definedName name="CRRACAIDEN___NFINES3____ANN0">#REF!</definedName>
    <definedName name="CRRACAIDEN___NFINES4____ANN0">#REF!</definedName>
    <definedName name="CRRACAIDEN___NFINES5____ANN0">#REF!</definedName>
    <definedName name="CRRACAIDEN___NFINES6____ANN0">#REF!</definedName>
    <definedName name="CRRACAIDEN___NFINES7____ANN0">#REF!</definedName>
    <definedName name="CRRACAIDEN___NFINES8____ANN0">#REF!</definedName>
    <definedName name="CRRACAIDEN___NFINES9____ANN0">#REF!</definedName>
    <definedName name="CRRACAIDEN___NFINESS____ANN0">#REF!</definedName>
    <definedName name="CRRACAIDEN___NFINESS2___ANN0">#REF!</definedName>
    <definedName name="CRRACAIDEN___NOMETAB____ANN0">#REF!</definedName>
    <definedName name="CRRACAIDEN___OUVHORS10__ANN0">#REF!</definedName>
    <definedName name="CRRACAIDEN___OUVHORS11__ANN0">#REF!</definedName>
    <definedName name="CRRACAIDEN___OUVHORS12__ANN0">#REF!</definedName>
    <definedName name="CRRACAIDEN___OUVHORS13__ANN0">#REF!</definedName>
    <definedName name="CRRACAIDEN___OUVHORS2___ANN0">#REF!</definedName>
    <definedName name="CRRACAIDEN___OUVHORS3___ANN0">#REF!</definedName>
    <definedName name="CRRACAIDEN___OUVHORS4___ANN0">#REF!</definedName>
    <definedName name="CRRACAIDEN___OUVHORS5___ANN0">#REF!</definedName>
    <definedName name="CRRACAIDEN___OUVHORS6___ANN0">#REF!</definedName>
    <definedName name="CRRACAIDEN___OUVHORS7___ANN0">#REF!</definedName>
    <definedName name="CRRACAIDEN___OUVHORS8___ANN0">#REF!</definedName>
    <definedName name="CRRACAIDEN___OUVHORS9___ANN0">#REF!</definedName>
    <definedName name="CRRACAIDEN___OUVHORSSP__ANN0">#REF!</definedName>
    <definedName name="CRRACAIDEN___PCOPARTI___ANN0">#REF!</definedName>
    <definedName name="CRRACAIDEN___PCOPORT____ANN0">#REF!</definedName>
    <definedName name="CRRACAIDEN___PERMTEL10__ANN0">#REF!</definedName>
    <definedName name="CRRACAIDEN___PERMTEL11__ANN0">#REF!</definedName>
    <definedName name="CRRACAIDEN___PERMTEL12__ANN0">#REF!</definedName>
    <definedName name="CRRACAIDEN___PERMTEL13__ANN0">#REF!</definedName>
    <definedName name="CRRACAIDEN___PERMTEL2___ANN0">#REF!</definedName>
    <definedName name="CRRACAIDEN___PERMTEL3___ANN0">#REF!</definedName>
    <definedName name="CRRACAIDEN___PERMTEL4___ANN0">#REF!</definedName>
    <definedName name="CRRACAIDEN___PERMTEL5___ANN0">#REF!</definedName>
    <definedName name="CRRACAIDEN___PERMTEL6___ANN0">#REF!</definedName>
    <definedName name="CRRACAIDEN___PERMTEL7___ANN0">#REF!</definedName>
    <definedName name="CRRACAIDEN___PERMTEL8___ANN0">#REF!</definedName>
    <definedName name="CRRACAIDEN___PERMTEL9___ANN0">#REF!</definedName>
    <definedName name="CRRACAIDEN___PERMTELSP__ANN0">#REF!</definedName>
    <definedName name="CRRACAIDEN___REPURG2____ANN0">#REF!</definedName>
    <definedName name="CRRACAIDEN___REPURG3____ANN0">#REF!</definedName>
    <definedName name="CRRACAIDEN___REPURG4____ANN0">#REF!</definedName>
    <definedName name="CRRACAIDEN___SAMOUV10___ANN0">#REF!</definedName>
    <definedName name="CRRACAIDEN___SAMOUV11___ANN0">#REF!</definedName>
    <definedName name="CRRACAIDEN___SAMOUV13___ANN0">#REF!</definedName>
    <definedName name="CRRACAIDEN___SAMOUV2____ANN0">#REF!</definedName>
    <definedName name="CRRACAIDEN___SAMOUV212___ANN0">#REF!</definedName>
    <definedName name="CRRACAIDEN___SAMOUV3____ANN0">#REF!</definedName>
    <definedName name="CRRACAIDEN___SAMOUV4____ANN0">#REF!</definedName>
    <definedName name="CRRACAIDEN___SAMOUV5____ANN0">#REF!</definedName>
    <definedName name="CRRACAIDEN___SAMOUV6____ANN0">#REF!</definedName>
    <definedName name="CRRACAIDEN___SAMOUV7____ANN0">#REF!</definedName>
    <definedName name="CRRACAIDEN___SAMOUV8____ANN0">#REF!</definedName>
    <definedName name="CRRACAIDEN___SAMOUV9____ANN0">#REF!</definedName>
    <definedName name="CRRACAIDEN___SAMOUVPR___ANN0">#REF!</definedName>
    <definedName name="CRRACAIDEN___SEMAFE10___ANN0">#REF!</definedName>
    <definedName name="CRRACAIDEN___SEMAFE11___ANN0">#REF!</definedName>
    <definedName name="CRRACAIDEN___SEMAFE12___ANN0">#REF!</definedName>
    <definedName name="CRRACAIDEN___SEMAFE13___ANN0">#REF!</definedName>
    <definedName name="CRRACAIDEN___SEMAFE2____ANN0">#REF!</definedName>
    <definedName name="CRRACAIDEN___SEMAFE3____ANN0">#REF!</definedName>
    <definedName name="CRRACAIDEN___SEMAFE4____ANN0">#REF!</definedName>
    <definedName name="CRRACAIDEN___SEMAFE5____ANN0">#REF!</definedName>
    <definedName name="CRRACAIDEN___SEMAFE6____ANN0">#REF!</definedName>
    <definedName name="CRRACAIDEN___SEMAFE7____ANN0">#REF!</definedName>
    <definedName name="CRRACAIDEN___SEMAFE8____ANN0">#REF!</definedName>
    <definedName name="CRRACAIDEN___SEMAFE9____ANN0">#REF!</definedName>
    <definedName name="CRRACAIDEN___SEMAFEPR___ANN0">#REF!</definedName>
    <definedName name="CRRACAIDEN___SEMAOU10___ANN0">#REF!</definedName>
    <definedName name="CRRACAIDEN___SEMAOU11___ANN0">#REF!</definedName>
    <definedName name="CRRACAIDEN___SEMAOU12___ANN0">#REF!</definedName>
    <definedName name="CRRACAIDEN___SEMAOU13___ANN0">#REF!</definedName>
    <definedName name="CRRACAIDEN___SEMAOU2____ANN0">#REF!</definedName>
    <definedName name="CRRACAIDEN___SEMAOU3____ANN0">#REF!</definedName>
    <definedName name="CRRACAIDEN___SEMAOU4____ANN0">#REF!</definedName>
    <definedName name="CRRACAIDEN___SEMAOU5____ANN0">#REF!</definedName>
    <definedName name="CRRACAIDEN___SEMAOU6____ANN0">#REF!</definedName>
    <definedName name="CRRACAIDEN___SEMAOU7____ANN0">#REF!</definedName>
    <definedName name="CRRACAIDEN___SEMAOU8____ANN0">#REF!</definedName>
    <definedName name="CRRACAIDEN___SEMAOU9____ANN0">#REF!</definedName>
    <definedName name="CRRACAIDEN___SEMAOUPR___ANN0">#REF!</definedName>
    <definedName name="CRRACAIDEN___SPECIAL1___ANN0">#REF!</definedName>
    <definedName name="CRRACAIDEN___SPECIAL2___ANN0">#REF!</definedName>
    <definedName name="CRRACAIDEN___SPECIAL3___ANN0">#REF!</definedName>
    <definedName name="CRRACAIDEN___SPECIAL4___ANN0">#REF!</definedName>
    <definedName name="CRRACAMEDE___10AUTPA0REAANN0">#REF!</definedName>
    <definedName name="CRRACAMEDE___10AUTPATREAANN0">#REF!</definedName>
    <definedName name="CRRACAMEDE___10CS___0REAANN0">#REF!</definedName>
    <definedName name="CRRACAMEDE___10CS___TREAANN0">#REF!</definedName>
    <definedName name="CRRACAMEDE___10D90___REAANN0">#REF!</definedName>
    <definedName name="CRRACAMEDE___10D90__0REAANN0">#REF!</definedName>
    <definedName name="CRRACAMEDE___10ETIIN0REAANN0">#REF!</definedName>
    <definedName name="CRRACAMEDE___10ETIINCREAANN0">#REF!</definedName>
    <definedName name="CRRACAMEDE___10F8498_REAANN0">#REF!</definedName>
    <definedName name="CRRACAMEDE___10F84980REAANN0">#REF!</definedName>
    <definedName name="CRRACAMEDE___10G80G80REAANN0">#REF!</definedName>
    <definedName name="CRRACAMEDE___10G80G83REAANN0">#REF!</definedName>
    <definedName name="CRRACAMEDE___10P37___REAANN0">#REF!</definedName>
    <definedName name="CRRACAMEDE___10P37__0REAANN0">#REF!</definedName>
    <definedName name="CRRACAMEDE___10PSYSO0REAANN0">#REF!</definedName>
    <definedName name="CRRACAMEDE___10PSYSOCREAANN0">#REF!</definedName>
    <definedName name="CRRACAMEDE___10Q07G00REAANN0">#REF!</definedName>
    <definedName name="CRRACAMEDE___10Q07G90REAANN0">#REF!</definedName>
    <definedName name="CRRACAMEDE___10Q860__REAANN0">#REF!</definedName>
    <definedName name="CRRACAMEDE___10Q860_0REAANN0">#REF!</definedName>
    <definedName name="CRRACAMEDE___10Q868__REAANN0">#REF!</definedName>
    <definedName name="CRRACAMEDE___10Q868_0REAANN0">#REF!</definedName>
    <definedName name="CRRACAMEDE___10Q86P30REAANN0">#REF!</definedName>
    <definedName name="CRRACAMEDE___10Q86P37REAANN0">#REF!</definedName>
    <definedName name="CRRACAMEDE___10Q90Q90REAANN0">#REF!</definedName>
    <definedName name="CRRACAMEDE___10Q90Q99REAANN0">#REF!</definedName>
    <definedName name="CRRACAMEDE___10Q93___REAANN0">#REF!</definedName>
    <definedName name="CRRACAMEDE___10Q93__0REAANN0">#REF!</definedName>
    <definedName name="CRRACAMEDE___10Q99___REAANN0">#REF!</definedName>
    <definedName name="CRRACAMEDE___10Q99__0REAANN0">#REF!</definedName>
    <definedName name="CRRACAMEDE___10T90___REAANN0">#REF!</definedName>
    <definedName name="CRRACAMEDE___10T90__0REAANN0">#REF!</definedName>
    <definedName name="CRRACAMEDE___AUCUNEET___ANN0">#REF!</definedName>
    <definedName name="CRRACAMEDE___AUTRETI1___ANN0">#REF!</definedName>
    <definedName name="CRRACAMEDE___AUTRETIO___ANN0">#REF!</definedName>
    <definedName name="CRRACAMEDE___AUTRETR1___ANN0">#REF!</definedName>
    <definedName name="CRRACAMEDE___CFTMEA20REAANN0">#REF!</definedName>
    <definedName name="CRRACAMEDE___CFTMEA21REAANN0">#REF!</definedName>
    <definedName name="CRRACAMEDE___CFTMEA22REAANN0">#REF!</definedName>
    <definedName name="CRRACAMEDE___CFTMEA23REAANN0">#REF!</definedName>
    <definedName name="CRRACAMEDE___CFTMEA24REAANN0">#REF!</definedName>
    <definedName name="CRRACAMEDE___CFTMEA25REAANN0">#REF!</definedName>
    <definedName name="CRRACAMEDE___CFTMEA28REAANN0">#REF!</definedName>
    <definedName name="CRRACAMEDE___CFTMEA29REAANN0">#REF!</definedName>
    <definedName name="CRRACAMEDE___DIAG11_____ANN0">#REF!</definedName>
    <definedName name="CRRACAMEDE___DIAG110____ANN0">#REF!</definedName>
    <definedName name="CRRACAMEDE___DIAG111____ANN0">#REF!</definedName>
    <definedName name="CRRACAMEDE___DIAG112____ANN0">#REF!</definedName>
    <definedName name="CRRACAMEDE___DIAG113____ANN0">#REF!</definedName>
    <definedName name="CRRACAMEDE___DIAG114____ANN0">#REF!</definedName>
    <definedName name="CRRACAMEDE___DIAG115____ANN0">#REF!</definedName>
    <definedName name="CRRACAMEDE___DIAG117____ANN0">#REF!</definedName>
    <definedName name="CRRACAMEDE___DIAG12_____ANN0">#REF!</definedName>
    <definedName name="CRRACAMEDE___DIAG13_____ANN0">#REF!</definedName>
    <definedName name="CRRACAMEDE___DIAG14_____ANN0">#REF!</definedName>
    <definedName name="CRRACAMEDE___DIAG15_____ANN0">#REF!</definedName>
    <definedName name="CRRACAMEDE___DIAG16_____ANN0">#REF!</definedName>
    <definedName name="CRRACAMEDE___DIAG17_____ANN0">#REF!</definedName>
    <definedName name="CRRACAMEDE___DIAG18_____ANN0">#REF!</definedName>
    <definedName name="CRRACAMEDE___DIAG19_____ANN0">#REF!</definedName>
    <definedName name="CRRACAMEDE___DIAG315____ANN0">#REF!</definedName>
    <definedName name="CRRACAMEDE___DIAG318____ANN0">#REF!</definedName>
    <definedName name="CRRACAMEDE___EPILEPS____ANN0">#REF!</definedName>
    <definedName name="CRRACAMEDE___ETIOCIM111_ANN0">#REF!</definedName>
    <definedName name="CRRACAMEDE___ETIOCIM1110ANN0">#REF!</definedName>
    <definedName name="CRRACAMEDE___ETIOCIM1111ANN0">#REF!</definedName>
    <definedName name="CRRACAMEDE___ETIOCIM1112ANN0">#REF!</definedName>
    <definedName name="CRRACAMEDE___ETIOCIM1113ANN0">#REF!</definedName>
    <definedName name="CRRACAMEDE___ETIOCIM1114ANN0">#REF!</definedName>
    <definedName name="CRRACAMEDE___ETIOCIM1115ANN0">#REF!</definedName>
    <definedName name="CRRACAMEDE___ETIOCIM1116ANN0">#REF!</definedName>
    <definedName name="CRRACAMEDE___ETIOCIM1117ANN0">#REF!</definedName>
    <definedName name="CRRACAMEDE___ETIOCIM1118ANN0">#REF!</definedName>
    <definedName name="CRRACAMEDE___ETIOCIM1119ANN0">#REF!</definedName>
    <definedName name="CRRACAMEDE___ETIOCIM112_ANN0">#REF!</definedName>
    <definedName name="CRRACAMEDE___ETIOCIM1120ANN0">#REF!</definedName>
    <definedName name="CRRACAMEDE___ETIOCIM1121ANN0">#REF!</definedName>
    <definedName name="CRRACAMEDE___ETIOCIM1122ANN0">#REF!</definedName>
    <definedName name="CRRACAMEDE___ETIOCIM1123ANN0">#REF!</definedName>
    <definedName name="CRRACAMEDE___ETIOCIM1124ANN0">#REF!</definedName>
    <definedName name="CRRACAMEDE___ETIOCIM1125ANN0">#REF!</definedName>
    <definedName name="CRRACAMEDE___ETIOCIM1126ANN0">#REF!</definedName>
    <definedName name="CRRACAMEDE___ETIOCIM1127ANN0">#REF!</definedName>
    <definedName name="CRRACAMEDE___ETIOCIM1128ANN0">#REF!</definedName>
    <definedName name="CRRACAMEDE___ETIOCIM1129ANN0">#REF!</definedName>
    <definedName name="CRRACAMEDE___ETIOCIM113_ANN0">#REF!</definedName>
    <definedName name="CRRACAMEDE___ETIOCIM114_ANN0">#REF!</definedName>
    <definedName name="CRRACAMEDE___ETIOCIM115_ANN0">#REF!</definedName>
    <definedName name="CRRACAMEDE___ETIOCIM116_ANN0">#REF!</definedName>
    <definedName name="CRRACAMEDE___ETIOCIM117_ANN0">#REF!</definedName>
    <definedName name="CRRACAMEDE___ETIOCIM118_ANN0">#REF!</definedName>
    <definedName name="CRRACAMEDE___ETIOCIM119_ANN0">#REF!</definedName>
    <definedName name="CRRACAMEDE___FACTPSSP___ANN0">#REF!</definedName>
    <definedName name="CRRACAMEDE___GEVA___0REAANN0">#REF!</definedName>
    <definedName name="CRRACAMEDE___GEVA___TREAANN0">#REF!</definedName>
    <definedName name="CRRACAMEDE___GEVA0___REAANN0">#REF!</definedName>
    <definedName name="CRRACAMEDE___GEVA0__0REAANN0">#REF!</definedName>
    <definedName name="CRRACAMEDE___GEVA11__REAANN0">#REF!</definedName>
    <definedName name="CRRACAMEDE___GEVA91__REAANN0">#REF!</definedName>
    <definedName name="CRRACAMEDE___GEVA91_0REAANN0">#REF!</definedName>
    <definedName name="CRRACAMEDE___GEVA911dREAANN0">#REF!</definedName>
    <definedName name="CRRACAMEDE___GEVA911eREAANN0">#REF!</definedName>
    <definedName name="CRRACAMEDE___GEVA91d0REAANN0">#REF!</definedName>
    <definedName name="CRRACAMEDE___GEVA91e0REAANN0">#REF!</definedName>
    <definedName name="CRRACAMEDE___GEVA92__REAANN0">#REF!</definedName>
    <definedName name="CRRACAMEDE___GEVA92_0REAANN0">#REF!</definedName>
    <definedName name="CRRACAMEDE___GEVA922_REAANN0">#REF!</definedName>
    <definedName name="CRRACAMEDE___GEVA9220REAANN0">#REF!</definedName>
    <definedName name="CRRACAMEDE___GEVA923_REAANN0">#REF!</definedName>
    <definedName name="CRRACAMEDE___GEVA9230REAANN0">#REF!</definedName>
    <definedName name="CRRACAMEDE___GEVA924_REAANN0">#REF!</definedName>
    <definedName name="CRRACAMEDE___GEVA9240REAANN0">#REF!</definedName>
    <definedName name="CRRACAMEDE___GEVA925_REAANN0">#REF!</definedName>
    <definedName name="CRRACAMEDE___GEVA9250REAANN0">#REF!</definedName>
    <definedName name="CRRACAMEDE___GEVA93__REAANN0">#REF!</definedName>
    <definedName name="CRRACAMEDE___GEVA93_0REAANN0">#REF!</definedName>
    <definedName name="CRRACAMEDE___GEVA931_REAANN0">#REF!</definedName>
    <definedName name="CRRACAMEDE___GEVA9310REAANN0">#REF!</definedName>
    <definedName name="CRRACAMEDE___GEVA94__REAANN0">#REF!</definedName>
    <definedName name="CRRACAMEDE___GEVA94_0REAANN0">#REF!</definedName>
    <definedName name="CRRACAMEDE___GEVA941aREAANN0">#REF!</definedName>
    <definedName name="CRRACAMEDE___GEVA941bREAANN0">#REF!</definedName>
    <definedName name="CRRACAMEDE___GEVA94a0REAANN0">#REF!</definedName>
    <definedName name="CRRACAMEDE___GEVA94b0REAANN0">#REF!</definedName>
    <definedName name="CRRACAMEDE___GEVA95__REAANN0">#REF!</definedName>
    <definedName name="CRRACAMEDE___GEVA951aREAANN0">#REF!</definedName>
    <definedName name="CRRACAMEDE___GEVA951cREAANN0">#REF!</definedName>
    <definedName name="CRRACAMEDE___GEVA96__REAANN0">#REF!</definedName>
    <definedName name="CRRACAMEDE___GEVA96_0REAANN0">#REF!</definedName>
    <definedName name="CRRACAMEDE___GEVA97__REAANN0">#REF!</definedName>
    <definedName name="CRRACAMEDE___GEVA97_0REAANN0">#REF!</definedName>
    <definedName name="CRRACAMEDE___GEVA972_REAANN0">#REF!</definedName>
    <definedName name="CRRACAMEDE___GEVA9720REAANN0">#REF!</definedName>
    <definedName name="CRRACAMEDE___GEVA974_REAANN0">#REF!</definedName>
    <definedName name="CRRACAMEDE___GEVA9740REAANN0">#REF!</definedName>
    <definedName name="CRRACAMEDE___GEVA975_REAANN0">#REF!</definedName>
    <definedName name="CRRACAMEDE___GEVA9750REAANN0">#REF!</definedName>
    <definedName name="CRRACAMEDE___GEVA976_REAANN0">#REF!</definedName>
    <definedName name="CRRACAMEDE___GEVA9760REAANN0">#REF!</definedName>
    <definedName name="CRRACAMEDE___GEVA98__REAANN0">#REF!</definedName>
    <definedName name="CRRACAMEDE___GEVA98_0REAANN0">#REF!</definedName>
    <definedName name="CRRACAMEDE___GEVA98R0REAANN0">#REF!</definedName>
    <definedName name="CRRACAMEDE___GEVA98reREAANN0">#REF!</definedName>
    <definedName name="CRRACAMEDE___GEVA99__REAANN0">#REF!</definedName>
    <definedName name="CRRACAMEDE___GEVA99_0REAANN0">#REF!</definedName>
    <definedName name="CRRACAMEDE___GEVAvul_REAANN0">#REF!</definedName>
    <definedName name="CRRACAMEDE___GEVAVUl0REAANN0">#REF!</definedName>
    <definedName name="CRRACAMEDE___HANDIRAR___ANN0">#REF!</definedName>
    <definedName name="CRRACAMEDE___MALARARE___ANN0">#REF!</definedName>
    <definedName name="CRRACASCO____INCONNU0REAANN0">#REF!</definedName>
    <definedName name="CRRACASCO____INCONNUAREAANN0">#REF!</definedName>
    <definedName name="CRRACASCO____INCONNUEREAANN0">#REF!</definedName>
    <definedName name="CRRACASCO____INCONNUPREAANN0">#REF!</definedName>
    <definedName name="CRRACASCO____INCONNUTREAANN0">#REF!</definedName>
    <definedName name="CRRACASCO____NON_3A_0REAANN0">#REF!</definedName>
    <definedName name="CRRACASCO____NONP3A__REAANN0">#REF!</definedName>
    <definedName name="CRRACASCO____NONP3AT_REAANN0">#REF!</definedName>
    <definedName name="CRRACASCO____NONP3P__REAANN0">#REF!</definedName>
    <definedName name="CRRACASCO____NONP3T__REAANN0">#REF!</definedName>
    <definedName name="CRRACASCO____SCOL___0REAANN0">#REF!</definedName>
    <definedName name="CRRACASCO____SCOL___TREAANN0">#REF!</definedName>
    <definedName name="CRRACASCO____SCOLAESTREAANN0">#REF!</definedName>
    <definedName name="CRRACASCO____SCOLP__TREAANN0">#REF!</definedName>
    <definedName name="CRRACASCO____SCOLT__TREAANN0">#REF!</definedName>
    <definedName name="CRRACASCO____SCOLULITREAANN0">#REF!</definedName>
    <definedName name="CRRACASCO____TM12H___REAANN0">#REF!</definedName>
    <definedName name="CRRACASCO____TM12H__0REAANN0">#REF!</definedName>
    <definedName name="CRRACASCO____TM12HA__REAANN0">#REF!</definedName>
    <definedName name="CRRACASCO____TM12HAC_REAANN0">#REF!</definedName>
    <definedName name="CRRACASCO____TM12HP__REAANN0">#REF!</definedName>
    <definedName name="CRRACASCO____TM12HT__REAANN0">#REF!</definedName>
    <definedName name="CRRACASCO____TM12HUL_REAANN0">#REF!</definedName>
    <definedName name="CRRACASCO____TPL_____REAANN0">#REF!</definedName>
    <definedName name="CRRACASCO____TPL____0REAANN0">#REF!</definedName>
    <definedName name="CRRACASCO____TPLA____REAANN0">#REF!</definedName>
    <definedName name="CRRACASCO____TPLAC___REAANN0">#REF!</definedName>
    <definedName name="CRRACASCO____TPLP____REAANN0">#REF!</definedName>
    <definedName name="CRRACASCO____TPLT____REAANN0">#REF!</definedName>
    <definedName name="CRRACASCO____TPLUL___REAANN0">#REF!</definedName>
    <definedName name="CRRACASCO____TPP_____REAANN0">#REF!</definedName>
    <definedName name="CRRACASCO____TPP____0REAANN0">#REF!</definedName>
    <definedName name="CRRACASCO____TPPA____REAANN0">#REF!</definedName>
    <definedName name="CRRACASCO____TPPAC___REAANN0">#REF!</definedName>
    <definedName name="CRRACASCO____TPPP____REAANN0">#REF!</definedName>
    <definedName name="CRRACASCO____TPPT____REAANN0">#REF!</definedName>
    <definedName name="CRRACASCO____TPPUL___REAANN0">#REF!</definedName>
    <definedName name="CRRACASTAT___AG0____0REAANN0">#REF!</definedName>
    <definedName name="CRRACASTAT___AG0____TREAANN0">#REF!</definedName>
    <definedName name="CRRACASTAT___AG1____0REAANN0">#REF!</definedName>
    <definedName name="CRRACASTAT___AG1____TREAANN0">#REF!</definedName>
    <definedName name="CRRACASTAT___AG2____0REAANN0">#REF!</definedName>
    <definedName name="CRRACASTAT___AG2____TREAANN0">#REF!</definedName>
    <definedName name="CRRACASTAT___AG3____0REAANN0">#REF!</definedName>
    <definedName name="CRRACASTAT___AG3____TREAANN0">#REF!</definedName>
    <definedName name="CRRACASTAT___AG4____0REAANN0">#REF!</definedName>
    <definedName name="CRRACASTAT___AG4____TREAANN0">#REF!</definedName>
    <definedName name="CRRACASTAT___AG5____0REAANN0">#REF!</definedName>
    <definedName name="CRRACASTAT___AG5____TREAANN0">#REF!</definedName>
    <definedName name="CRRACASTAT___AG6____0REAANN0">#REF!</definedName>
    <definedName name="CRRACASTAT___AG6____TREAANN0">#REF!</definedName>
    <definedName name="CRRACASTAT___AG7____0REAANN0">#REF!</definedName>
    <definedName name="CRRACASTAT___AG7____TREAANN0">#REF!</definedName>
    <definedName name="CRRACASTAT___AGF____TREA">#REF!</definedName>
    <definedName name="CRRACASTAT___AGS____0REAANN0">#REF!</definedName>
    <definedName name="CRRACASTAT___AGS____TREA">#REF!</definedName>
    <definedName name="CRRACASTAT___AGS____TREAANN0">#REF!</definedName>
    <definedName name="CRRACASTAT___AUTRETI1___ANN0">#REF!</definedName>
    <definedName name="CRRACASTAT___AUTRETIO___ANN0">#REF!</definedName>
    <definedName name="CRRACASTAT___CFTMEA20REAANN0">#REF!</definedName>
    <definedName name="CRRACASTAT___CFTMEA21REAANN0">#REF!</definedName>
    <definedName name="CRRACASTAT___CFTMEA22REAANN0">#REF!</definedName>
    <definedName name="CRRACASTAT___CFTMEA23REAANN0">#REF!</definedName>
    <definedName name="CRRACASTAT___CFTMEA24REAANN0">#REF!</definedName>
    <definedName name="CRRACASTAT___CFTMEA25REAANN0">#REF!</definedName>
    <definedName name="CRRACASTAT___CFTMEA28REAANN0">#REF!</definedName>
    <definedName name="CRRACASTAT___CFTMEA29REAANN0">#REF!</definedName>
    <definedName name="CRRACASTAT___DIAG1______ANN0">#REF!</definedName>
    <definedName name="CRRACASTAT___DIAG11_____ANN0">#REF!</definedName>
    <definedName name="CRRACASTAT___DIAG110_____ANN0">#REF!</definedName>
    <definedName name="CRRACASTAT___DIAG111_____ANN0">#REF!</definedName>
    <definedName name="CRRACASTAT___DIAG112_____ANN0">#REF!</definedName>
    <definedName name="CRRACASTAT___DIAG113_____ANN0">#REF!</definedName>
    <definedName name="CRRACASTAT___DIAG114_____ANN0">#REF!</definedName>
    <definedName name="CRRACASTAT___DIAG12_____ANN0">#REF!</definedName>
    <definedName name="CRRACASTAT___DIAG13_____ANN0">#REF!</definedName>
    <definedName name="CRRACASTAT___DIAG14_____ANN0">#REF!</definedName>
    <definedName name="CRRACASTAT___DIAG15_____ANN0">#REF!</definedName>
    <definedName name="CRRACASTAT___DIAG16_____ANN0">#REF!</definedName>
    <definedName name="CRRACASTAT___DIAG17_____ANN0">#REF!</definedName>
    <definedName name="CRRACASTAT___DIAG18_____ANN0">#REF!</definedName>
    <definedName name="CRRACASTAT___DIAG19_____ANN0">#REF!</definedName>
    <definedName name="CRRACASTAT___DIAG20_____ANN0">#REF!</definedName>
    <definedName name="CRRACASTAT___DIAG21_____ANN0">#REF!</definedName>
    <definedName name="CRRACASTAT___DIAG22_____ANN0">#REF!</definedName>
    <definedName name="CRRACASTAT___DURPEC_0REAANN0">#REF!</definedName>
    <definedName name="CRRACASTAT___DURPEC_TREAANN0">#REF!</definedName>
    <definedName name="CRRACASTAT___DURPEC00REAANN0">#REF!</definedName>
    <definedName name="CRRACASTAT___DURPEC10REAANN0">#REF!</definedName>
    <definedName name="CRRACASTAT___DURPEC20REAANN0">#REF!</definedName>
    <definedName name="CRRACASTAT___DURPEC30REAANN0">#REF!</definedName>
    <definedName name="CRRACASTAT___DURPEC40REAANN0">#REF!</definedName>
    <definedName name="CRRACASTAT___DURPEC50REAANN0">#REF!</definedName>
    <definedName name="CRRACASTAT___DURPEC60REAANN0">#REF!</definedName>
    <definedName name="CRRACASTAT___ENFRISQU___ANN0">#REF!</definedName>
    <definedName name="CRRACASTAT___ENTAG0_0REAANN0">#REF!</definedName>
    <definedName name="CRRACASTAT___ENTAG1_0REAANN0">#REF!</definedName>
    <definedName name="CRRACASTAT___ENTAG2_0REAANN0">#REF!</definedName>
    <definedName name="CRRACASTAT___ENTAG3_0REAANN0">#REF!</definedName>
    <definedName name="CRRACASTAT___ENTAG4_0REAANN0">#REF!</definedName>
    <definedName name="CRRACASTAT___ENTAG5_0REAANN0">#REF!</definedName>
    <definedName name="CRRACASTAT___ENTAG6_0REAANN0">#REF!</definedName>
    <definedName name="CRRACASTAT___ENTAG7_0REAANN0">#REF!</definedName>
    <definedName name="CRRACASTAT___ENTAGP__REAANN0">#REF!</definedName>
    <definedName name="CRRACASTAT___ENTAGS__REAANN0">#REF!</definedName>
    <definedName name="CRRACASTAT___ENTAGS_0REAANN0">#REF!</definedName>
    <definedName name="CRRACASTAT___ENTAGT__REAANN0">#REF!</definedName>
    <definedName name="CRRACASTAT___ENTMOT_0REAANN0">#REF!</definedName>
    <definedName name="CRRACASTAT___ENTMOT_TREAANN0">#REF!</definedName>
    <definedName name="CRRACASTAT___ENTMOT10REAANN0">#REF!</definedName>
    <definedName name="CRRACASTAT___ENTMOT11REAANN0">#REF!</definedName>
    <definedName name="CRRACASTAT___ENTMOT12REAANN0">#REF!</definedName>
    <definedName name="CRRACASTAT___ENTMOT13REAANN0">#REF!</definedName>
    <definedName name="CRRACASTAT___ENTMOT14REAANN0">#REF!</definedName>
    <definedName name="CRRACASTAT___ENTMOT15REAANN0">#REF!</definedName>
    <definedName name="CRRACASTAT___ENTMOT16REAANN0">#REF!</definedName>
    <definedName name="CRRACASTAT___ENTMOT17REAANN0">#REF!</definedName>
    <definedName name="CRRACASTAT___ENTMOT18REAANN0">#REF!</definedName>
    <definedName name="CRRACASTAT___ENTMOT19REAANN0">#REF!</definedName>
    <definedName name="CRRACASTAT___ENTMOT20REAANN0">#REF!</definedName>
    <definedName name="CRRACASTAT___ENTMOT21REAANN0">#REF!</definedName>
    <definedName name="CRRACASTAT___ENTMOT22REAANN0">#REF!</definedName>
    <definedName name="CRRACASTAT___EPILEPS____ANN0">'[1]6-Modèle CAMSP 2'!#REF!</definedName>
    <definedName name="CRRACASTAT___FACTPSSP___ANN0">'[1]6-Modèle CAMSP 2'!#REF!</definedName>
    <definedName name="CRRACASTAT___GARDM300REAANN0">#REF!</definedName>
    <definedName name="CRRACASTAT___GARDM310REAANN0">#REF!</definedName>
    <definedName name="CRRACASTAT___GARDM320REAANN0">#REF!</definedName>
    <definedName name="CRRACASTAT___GARDM330REAANN0">#REF!</definedName>
    <definedName name="CRRACASTAT___GARDM340REAANN0">#REF!</definedName>
    <definedName name="CRRACASTAT___GARDM350REAANN0">#REF!</definedName>
    <definedName name="CRRACASTAT___GARDM360REAANN0">#REF!</definedName>
    <definedName name="CRRACASTAT___GARDM3MTREAANN0">#REF!</definedName>
    <definedName name="CRRACASTAT___GARDP300REAANN0">#REF!</definedName>
    <definedName name="CRRACASTAT___GARDP310REAANN0">#REF!</definedName>
    <definedName name="CRRACASTAT___GARDP320REAANN0">#REF!</definedName>
    <definedName name="CRRACASTAT___GARDP330REAANN0">#REF!</definedName>
    <definedName name="CRRACASTAT___GARDP340REAANN0">#REF!</definedName>
    <definedName name="CRRACASTAT___GARDP350REAANN0">#REF!</definedName>
    <definedName name="CRRACASTAT___GARDP360REAANN0">#REF!</definedName>
    <definedName name="CRRACASTAT___GARDP3MTREAANN0">#REF!</definedName>
    <definedName name="CRRACASTAT___HANDIRAR___ANN0">#REF!</definedName>
    <definedName name="CRRACASTAT___MDPHOUV0REAANN0">#REF!</definedName>
    <definedName name="CRRACASTAT___ORIENE_TREAANN0">#REF!</definedName>
    <definedName name="CRRACASTAT___ORIENETAREAANN0">#REF!</definedName>
    <definedName name="CRRACASTAT___ORIENETPREAANN0">#REF!</definedName>
    <definedName name="CRRACASTAT___ORIENETTREAANN0">#REF!</definedName>
    <definedName name="CRRACASTAT___ORIENT_TREAANN0">#REF!</definedName>
    <definedName name="CRRACASTAT___SORTAG_0REAANN0">#REF!</definedName>
    <definedName name="CRRACASTAT___SORTAG_TREAANN0">#REF!</definedName>
    <definedName name="CRRACASTAT___SORTAG10REAANN0">#REF!</definedName>
    <definedName name="CRRACASTAT___SORTAG20REAANN0">#REF!</definedName>
    <definedName name="CRRACASTAT___SORTAG30REAANN0">#REF!</definedName>
    <definedName name="CRRACASTAT___SORTAG40REAANN0">#REF!</definedName>
    <definedName name="CRRACASTAT___SORTAG50REAANN0">#REF!</definedName>
    <definedName name="CRRACASTAT___SORTAG60REAANN0">#REF!</definedName>
    <definedName name="CRRACASTAT___SORTAG70REAANN0">#REF!</definedName>
    <definedName name="CRRACASTAT___SORTMO_0REAANN0">#REF!</definedName>
    <definedName name="CRRACASTAT___SORTMO_TREAANN0">#REF!</definedName>
    <definedName name="CRRACASTAT___SORTMO10REAANN0">#REF!</definedName>
    <definedName name="CRRACASTAT___SORTMO20REAANN0">#REF!</definedName>
    <definedName name="CRRACASTAT___SORTMO30REAANN0">#REF!</definedName>
    <definedName name="CRRACASTAT___TERMNA_0REAANN0">#REF!</definedName>
    <definedName name="CRRACASTAT___TERMNA10REAANN0">#REF!</definedName>
    <definedName name="CRRACASTAT___TERMNA20REAANN0">#REF!</definedName>
    <definedName name="CRRACASTAT___TERMNA30REAANN0">#REF!</definedName>
    <definedName name="CRRACASTAT___TERMNA40REAANN0">#REF!</definedName>
    <definedName name="CRRACASTAT___TERMNAISREAANN1">#REF!</definedName>
    <definedName name="CRRACASTAT___TERMNAS0REAANN0">#REF!</definedName>
    <definedName name="CRRACASTAT___TRAJET_0REAANN0">#REF!</definedName>
    <definedName name="CRRACASTAT___TRAJET_TREAANN0">#REF!</definedName>
    <definedName name="CRRACASTAT___TRAJET10REAANN0">#REF!</definedName>
    <definedName name="CRRACASTAT___TRAJET20REAANN0">#REF!</definedName>
    <definedName name="CRRACASTAT___TRAJET30REAANN0">#REF!</definedName>
    <definedName name="CRRACMACTI___1ERRV___REAANN0">#REF!</definedName>
    <definedName name="CRRACMACTI___20FON___REAANN0">#REF!</definedName>
    <definedName name="CRRACMACTI___20SFON__REAANN0">#REF!</definedName>
    <definedName name="CRRACMACTI___21FON___REAANN0">#REF!</definedName>
    <definedName name="CRRACMACTI___21SFON__REAANN0">#REF!</definedName>
    <definedName name="CRRACMACTI___22FON___REAANN0">#REF!</definedName>
    <definedName name="CRRACMACTI___22SFON__REAANN0">#REF!</definedName>
    <definedName name="CRRACMACTI___23FON___REAANN0">#REF!</definedName>
    <definedName name="CRRACMACTI___23SFON__REAANN0">#REF!</definedName>
    <definedName name="CRRACMACTI___24FON___REAANN0">#REF!</definedName>
    <definedName name="CRRACMACTI___24SFON__REAANN0">#REF!</definedName>
    <definedName name="CRRACMACTI___27FON___REAANN0">#REF!</definedName>
    <definedName name="CRRACMACTI___27SFON__REAANN0">#REF!</definedName>
    <definedName name="CRRACMACTI___34FON___REAANN0">#REF!</definedName>
    <definedName name="CRRACMACTI___34SFON__REAANN0">#REF!</definedName>
    <definedName name="CRRACMACTI___35FON___REAANN0">#REF!</definedName>
    <definedName name="CRRACMACTI___35SFON__REAANN0">#REF!</definedName>
    <definedName name="CRRACMACTI___36FON___REAANN0">#REF!</definedName>
    <definedName name="CRRACMACTI___36SFON__REAANN0">#REF!</definedName>
    <definedName name="CRRACMACTI___37FON___REAANN0">#REF!</definedName>
    <definedName name="CRRACMACTI___37SFON__REAANN0">#REF!</definedName>
    <definedName name="CRRACMACTI___38FON___REAANN0">#REF!</definedName>
    <definedName name="CRRACMACTI___38SFON__REAANN0">#REF!</definedName>
    <definedName name="CRRACMACTI___39FON___REAANN0">#REF!</definedName>
    <definedName name="CRRACMACTI___39SFON__REAANN0">#REF!</definedName>
    <definedName name="CRRACMACTI___40FON___REAANN0">#REF!</definedName>
    <definedName name="CRRACMACTI___40SFON__REAANN0">#REF!</definedName>
    <definedName name="CRRACMACTI___AGEMOYENREAANN0">#REF!</definedName>
    <definedName name="CRRACMACTI___AUTRFON_REAANN0">#REF!</definedName>
    <definedName name="CRRACMACTI___AUTRMO1_REAANN0">#REF!</definedName>
    <definedName name="CRRACMACTI___AUTRSFONREAANN0">#REF!</definedName>
    <definedName name="CRRACMACTI___CFTA1___REAANN0">#REF!</definedName>
    <definedName name="CRRACMACTI___COLLOQ__REAANN0">#REF!</definedName>
    <definedName name="CRRACMACTI___COLLOQJ_REAANN0">'[1]7-Modèle CMPP'!$C$110</definedName>
    <definedName name="CRRACMACTI___DELAI0__REAANN0">#REF!</definedName>
    <definedName name="CRRACMACTI___DELAI0B_REAANN0">#REF!</definedName>
    <definedName name="CRRACMACTI___DELAI1__REAANN0">#REF!</definedName>
    <definedName name="CRRACMACTI___DELAI1B_REAANN0">#REF!</definedName>
    <definedName name="CRRACMACTI___DELAI2__REAANN0">#REF!</definedName>
    <definedName name="CRRACMACTI___DELAI2B_REAANN0">#REF!</definedName>
    <definedName name="CRRACMACTI___DELAI3__REAANN0">#REF!</definedName>
    <definedName name="CRRACMACTI___DELAI3B_REAANN0">#REF!</definedName>
    <definedName name="CRRACMACTI___DELAI4__REAANN0">#REF!</definedName>
    <definedName name="CRRACMACTI___DELAI4B_REAANN0">#REF!</definedName>
    <definedName name="CRRACMACTI___DELAI5__REAANN0">#REF!</definedName>
    <definedName name="CRRACMACTI___DELAI5B_REAANN0">#REF!</definedName>
    <definedName name="CRRACMACTI___DOMREG__REAANN0">#REF!</definedName>
    <definedName name="CRRACMACTI___DOMREGAUREAANN0">#REF!</definedName>
    <definedName name="CRRACMACTI___DURACC0_REAANN0">#REF!</definedName>
    <definedName name="CRRACMACTI___DURACC1_REAANN0">#REF!</definedName>
    <definedName name="CRRACMACTI___DURACC2_REAANN0">#REF!</definedName>
    <definedName name="CRRACMACTI___DURACC3_REAANN0">#REF!</definedName>
    <definedName name="CRRACMACTI___DURACC4_REAANN0">#REF!</definedName>
    <definedName name="CRRACMACTI___ENFDIAG_REAANN0">#REF!</definedName>
    <definedName name="CRRACMACTI___ENFPRES_REAANN0">#REF!</definedName>
    <definedName name="CRRACMACTI___ENFSEUL_REAANN0">#REF!</definedName>
    <definedName name="CRRACMACTI___ENFTRAT_REAANN0">#REF!</definedName>
    <definedName name="CRRACMACTI___ENTAUTR1REAANN0">#REF!</definedName>
    <definedName name="CRRACMACTI___ENTAUTR2REAANN0">#REF!</definedName>
    <definedName name="CRRACMACTI___ENTAUTR3REAANN0">#REF!</definedName>
    <definedName name="CRRACMACTI___ENTAUTR4REAANN0">#REF!</definedName>
    <definedName name="CRRACMACTI___ENTMOT10REAANN0">#REF!</definedName>
    <definedName name="CRRACMACTI___ENTMOT11REAANN0">#REF!</definedName>
    <definedName name="CRRACMACTI___ENTMOT12REAANN0">#REF!</definedName>
    <definedName name="CRRACMACTI___ENTMOT13REAANN0">#REF!</definedName>
    <definedName name="CRRACMACTI___ENTMOT14REAANN0">#REF!</definedName>
    <definedName name="CRRACMACTI___ENTMOT18REAANN0">#REF!</definedName>
    <definedName name="CRRACMACTI___ENTMOT19REAANN0">#REF!</definedName>
    <definedName name="CRRACMACTI___ENTMOT20REAANN0">#REF!</definedName>
    <definedName name="CRRACMACTI___ENTMOT21REAANN0">#REF!</definedName>
    <definedName name="CRRACMACTI___ENTMOT22REAANN0">#REF!</definedName>
    <definedName name="CRRACMACTI___ENTMOT23REAANN0">#REF!</definedName>
    <definedName name="CRRACMACTI___ENTMOT24REAANN0">#REF!</definedName>
    <definedName name="CRRACMACTI___ENTMOT25REAANN0">#REF!</definedName>
    <definedName name="CRRACMACTI___ENTMOT26REAANN0">#REF!</definedName>
    <definedName name="CRRACMACTI___ENTMOT27REAANN0">#REF!</definedName>
    <definedName name="CRRACMACTI___ENTMOT28REAANN0">#REF!</definedName>
    <definedName name="CRRACMACTI___ENTMOT29REAANN0">#REF!</definedName>
    <definedName name="CRRACMACTI___ENTMOT30REAANN0">#REF!</definedName>
    <definedName name="CRRACMACTI___FONPOL__REAANN0">#REF!</definedName>
    <definedName name="CRRACMACTI___FORMPFA_REAANN0">'[1]7-Modèle CMPP'!$C$109</definedName>
    <definedName name="CRRACMACTI___FREQ1___REAANN0">#REF!</definedName>
    <definedName name="CRRACMACTI___FREQ2___REAANN0">#REF!</definedName>
    <definedName name="CRRACMACTI___FREQ3___REAANN0">#REF!</definedName>
    <definedName name="CRRACMACTI___FREQ4___REAANN0">#REF!</definedName>
    <definedName name="CRRACMACTI___FREQ5___REAANN0">#REF!</definedName>
    <definedName name="CRRACMACTI___JPARTEN_REAANN0">#REF!</definedName>
    <definedName name="CRRACMACTI___MDPHOUV_REAANN0">#REF!</definedName>
    <definedName name="CRRACMACTI___ORIAUTR_REAANN0">#REF!</definedName>
    <definedName name="CRRACMACTI___ORIAUTR1REAANN0">#REF!</definedName>
    <definedName name="CRRACMACTI___ORIAUTR2REAANN0">#REF!</definedName>
    <definedName name="CRRACMACTI___ORIAUTR3REAANN0">#REF!</definedName>
    <definedName name="CRRACMACTI___ORIEN10_REAANN0">#REF!</definedName>
    <definedName name="CRRACMACTI___ORIENT0_REAANN0">#REF!</definedName>
    <definedName name="CRRACMACTI___ORIENT1_REAANN0">#REF!</definedName>
    <definedName name="CRRACMACTI___ORIENT10REAANN0">#REF!</definedName>
    <definedName name="CRRACMACTI___ORIENT11REAANN0">#REF!</definedName>
    <definedName name="CRRACMACTI___ORIENT3_REAANN0">#REF!</definedName>
    <definedName name="CRRACMACTI___ORIENT4_REAANN0">#REF!</definedName>
    <definedName name="CRRACMACTI___ORIENT5_REAANN0">#REF!</definedName>
    <definedName name="CRRACMACTI___ORIENT6_REAANN0">#REF!</definedName>
    <definedName name="CRRACMACTI___ORIENT7_REAANN0">#REF!</definedName>
    <definedName name="CRRACMACTI___ORIENT8_REAANN0">#REF!</definedName>
    <definedName name="CRRACMACTI___ORIENT9_REAANN0">#REF!</definedName>
    <definedName name="CRRACMACTI___PFFON___REAANN0">#REF!</definedName>
    <definedName name="CRRACMACTI___PFFON1__REAANN0">#REF!</definedName>
    <definedName name="CRRACMACTI___PPFON___REAANN0">#REF!</definedName>
    <definedName name="CRRACMACTI___PPFON1__REAANN0">#REF!</definedName>
    <definedName name="CRRACMACTI___PROT____REAANN0">#REF!</definedName>
    <definedName name="CRRACMACTI___PROTADM_REAANN0">#REF!</definedName>
    <definedName name="CRRACMACTI___PROTANN_REAANN0">#REF!</definedName>
    <definedName name="CRRACMACTI___PROTASE_REAANN0">#REF!</definedName>
    <definedName name="CRRACMACTI___PROTJUR_REAANN0">#REF!</definedName>
    <definedName name="CRRACMACTI___PROTPJJ_REAANN0">#REF!</definedName>
    <definedName name="CRRACMACTI___REUEXT__REAANN0">#REF!</definedName>
    <definedName name="CRRACMACTI___REUINT__REAANN0">#REF!</definedName>
    <definedName name="CRRACMACTI___RVBIL___REAANN0">#REF!</definedName>
    <definedName name="CRRACMACTI___SFONPOL_REAANN0">#REF!</definedName>
    <definedName name="CRRACMACTI___SORTFAM_REAANN0">#REF!</definedName>
    <definedName name="CRRACMACTI___SORTMO1_REAANN0">#REF!</definedName>
    <definedName name="CRRACMACTI___TRAJET1_REAANN0">#REF!</definedName>
    <definedName name="CRRACMACTI___TRAJET2_REAANN0">#REF!</definedName>
    <definedName name="CRRACMACTI___TRAJET3_REAANN0">#REF!</definedName>
    <definedName name="CRRACMACTI___TRANSFI_REAANN0">#REF!</definedName>
    <definedName name="CRRACMACTI___TRANSPR_REAANN0">#REF!</definedName>
    <definedName name="CRRACMACTIF__AG1_____REAANN0">#REF!</definedName>
    <definedName name="CRRACMACTIF__AG2_____REAANN0">#REF!</definedName>
    <definedName name="CRRACMACTIF__AG3_____REAANN0">#REF!</definedName>
    <definedName name="CRRACMACTIF__AG4_____REAANN0">#REF!</definedName>
    <definedName name="CRRACMACTIF__AG5_____REAANN0">#REF!</definedName>
    <definedName name="CRRACMACTIF__AG6_____REAANN0">#REF!</definedName>
    <definedName name="CRRACMACTIF__ENTAG1__REAANN0">#REF!</definedName>
    <definedName name="CRRACMACTIF__ENTAG2__REAANN0">#REF!</definedName>
    <definedName name="CRRACMACTIF__ENTAG3__REAANN0">#REF!</definedName>
    <definedName name="CRRACMACTIF__ENTAG4__REAANN0">#REF!</definedName>
    <definedName name="CRRACMACTIF__ENTAG5__REAANN0">#REF!</definedName>
    <definedName name="CRRACMACTIF__ENTAG6__REAANN0">#REF!</definedName>
    <definedName name="CRRACMACTIF__SORTAG1_REAANN0">#REF!</definedName>
    <definedName name="CRRACMACTIF__SORTAG2_REAANN0">#REF!</definedName>
    <definedName name="CRRACMACTIF__SORTAG3_REAANN0">#REF!</definedName>
    <definedName name="CRRACMACTIF__SORTAG4_REAANN0">#REF!</definedName>
    <definedName name="CRRACMACTIF__SORTAG5_REAANN0">#REF!</definedName>
    <definedName name="CRRACMACTIF__SORTAG6_REAANN0">#REF!</definedName>
    <definedName name="CRRACMACTIH__AG1_____REAANN0">#REF!</definedName>
    <definedName name="CRRACMACTIH__AG2_____REAANN0">#REF!</definedName>
    <definedName name="CRRACMACTIH__AG3_____REAANN0">#REF!</definedName>
    <definedName name="CRRACMACTIH__AG4_____REAANN0">#REF!</definedName>
    <definedName name="CRRACMACTIH__AG5_____REAANN0">#REF!</definedName>
    <definedName name="CRRACMACTIH__AG6_____REAANN0">#REF!</definedName>
    <definedName name="CRRACMACTIH__ENTAG1__REAANN0">#REF!</definedName>
    <definedName name="CRRACMACTIH__ENTAG2__REAANN0">#REF!</definedName>
    <definedName name="CRRACMACTIH__ENTAG3__REAANN0">#REF!</definedName>
    <definedName name="CRRACMACTIH__ENTAG4__REAANN0">#REF!</definedName>
    <definedName name="CRRACMACTIH__ENTAG5__REAANN0">#REF!</definedName>
    <definedName name="CRRACMACTIH__ENTAG6__REAANN0">#REF!</definedName>
    <definedName name="CRRACMACTIH__SORTAG1_REAANN0">#REF!</definedName>
    <definedName name="CRRACMACTIH__SORTAG2_REAANN0">#REF!</definedName>
    <definedName name="CRRACMACTIH__SORTAG3_REAANN0">#REF!</definedName>
    <definedName name="CRRACMACTIH__SORTAG4_REAANN0">#REF!</definedName>
    <definedName name="CRRACMACTIH__SORTAG5_REAANN0">#REF!</definedName>
    <definedName name="CRRACMACTIH__SORTAG6_REAANN0">#REF!</definedName>
    <definedName name="CRRACMAUTR___EMAIL___REAANN0">#REF!</definedName>
    <definedName name="CRRACMAUTR___FONCTIONREAANN0">#REF!</definedName>
    <definedName name="CRRACMAUTR___NOM_____REAANN0">#REF!</definedName>
    <definedName name="CRRACMAUTR___TEL_____REAANN0">#REF!</definedName>
    <definedName name="CRRACMFILA___ACTAUTR_REAANN0">'[1]7-Modèle CMPP'!$C$84</definedName>
    <definedName name="CRRACMFILA___ACTAUTR1REAANN0">#REF!</definedName>
    <definedName name="CRRACMFILA___ACTAUTR2REAANN0">#REF!</definedName>
    <definedName name="CRRACMFILA___ACTAUTR3REAANN0">#REF!</definedName>
    <definedName name="CRRACMFILA___ACTAUTR4REAANN0">#REF!</definedName>
    <definedName name="CRRACMFILA___ACTDOM__REAANN0">'[1]7-Modèle CMPP'!$C$81</definedName>
    <definedName name="CRRACMFILA___ACTEDU__REAANN0">'[1]7-Modèle CMPP'!$C$83</definedName>
    <definedName name="CRRACMFILA___ACTSCO__REAANN0">'[1]7-Modèle CMPP'!$C$82</definedName>
    <definedName name="CRRACMFILA___ENFBDIA_REAANN0">#REF!</definedName>
    <definedName name="CRRACMFILA___ENFBFIN_REAANN0">#REF!</definedName>
    <definedName name="CRRACMFILA___ENFBIND_REAANN0">#REF!</definedName>
    <definedName name="CRRACMFILA___ENFBTRA_REAANN0">#REF!</definedName>
    <definedName name="CRRACMFILA___ENFNFIN_REAANN0">#REF!</definedName>
    <definedName name="CRRACMFILA___ENTR____REAANN0">#REF!</definedName>
    <definedName name="CRRACMFILA___FIACT___REAANN0">#REF!</definedName>
    <definedName name="CRRACMFILA___FORFREA_REAANN0">#REF!</definedName>
    <definedName name="CRRACMFILA___INFOSUP_REAANN0">#REF!</definedName>
    <definedName name="CRRACMFILA___RVE40___REAANN0">'[1]7-Modèle CMPP'!$C$98</definedName>
    <definedName name="CRRACMFILA___RVE47___REAANN0">'[1]7-Modèle CMPP'!$C$97</definedName>
    <definedName name="CRRACMFILA___RVE48___REAANN0">'[1]7-Modèle CMPP'!$C$89</definedName>
    <definedName name="CRRACMFILA___RVE50___REAANN0">'[1]7-Modèle CMPP'!$C$92</definedName>
    <definedName name="CRRACMFILA___RVE53___REAANN0">'[1]7-Modèle CMPP'!$C$90</definedName>
    <definedName name="CRRACMFILA___RVE53EN_REAANN0">#REF!</definedName>
    <definedName name="CRRACMFILA___RVE58___REAANN0">#REF!</definedName>
    <definedName name="CRRACMFILA___RVE60___REAANN0">#REF!</definedName>
    <definedName name="CRRACMFILA___RVEAUTR_REAANN0">'[1]7-Modèle CMPP'!$C$99</definedName>
    <definedName name="CRRACMFILA___RVEES___REAANN0">'[1]7-Modèle CMPP'!$C$95</definedName>
    <definedName name="CRRACMFILA___RVEESEN_REAANN0">#REF!</definedName>
    <definedName name="CRRACMFILA___RVGE40__REAANN0">'[1]7-Modèle CMPP'!$D$98</definedName>
    <definedName name="CRRACMFILA___RVGE47__REAANN0">'[1]7-Modèle CMPP'!$D$97</definedName>
    <definedName name="CRRACMFILA___RVGE48__REAANN0">'[1]7-Modèle CMPP'!$D$89</definedName>
    <definedName name="CRRACMFILA___RVGE50__REAANN0">'[1]7-Modèle CMPP'!$D$92</definedName>
    <definedName name="CRRACMFILA___RVGE53__REAANN0">'[1]7-Modèle CMPP'!$D$90</definedName>
    <definedName name="CRRACMFILA___RVGE53ENREAANN0">#REF!</definedName>
    <definedName name="CRRACMFILA___RVGE58__REAANN0">#REF!</definedName>
    <definedName name="CRRACMFILA___RVGE60__REAANN0">#REF!</definedName>
    <definedName name="CRRACMFILA___RVGEAUTRREAANN0">'[1]7-Modèle CMPP'!$D$99</definedName>
    <definedName name="CRRACMFILA___RVGEES__REAANN0">'[1]7-Modèle CMPP'!$D$95</definedName>
    <definedName name="CRRACMFILA___RVGEESENREAANN0">#REF!</definedName>
    <definedName name="CRRACMFILA___RVNREA__REAANN0">#REF!</definedName>
    <definedName name="CRRACMFILA___RVP40___REAANN0">'[1]7-Modèle CMPP'!$E$98</definedName>
    <definedName name="CRRACMFILA___RVP47___REAANN0">'[1]7-Modèle CMPP'!$E$97</definedName>
    <definedName name="CRRACMFILA___RVP48___REAANN0">'[1]7-Modèle CMPP'!$E$89</definedName>
    <definedName name="CRRACMFILA___RVP50___REAANN0">'[1]7-Modèle CMPP'!$E$92</definedName>
    <definedName name="CRRACMFILA___RVP53___REAANN0">'[1]7-Modèle CMPP'!$E$90</definedName>
    <definedName name="CRRACMFILA___RVP53EN_REAANN0">#REF!</definedName>
    <definedName name="CRRACMFILA___RVP58___REAANN0">#REF!</definedName>
    <definedName name="CRRACMFILA___RVP60___REAANN0">#REF!</definedName>
    <definedName name="CRRACMFILA___RVPAUTR_REAANN0">'[1]7-Modèle CMPP'!$E$99</definedName>
    <definedName name="CRRACMFILA___RVPES___REAANN0">'[1]7-Modèle CMPP'!$E$95</definedName>
    <definedName name="CRRACMFILA___RVPESEN_REAANN0">#REF!</definedName>
    <definedName name="CRRACMFILA___RVREA___REAANN0">#REF!</definedName>
    <definedName name="CRRACMFILA___SORT____REAANN0">#REF!</definedName>
    <definedName name="CRRACMFILA___SORTDI__REAANN0">#REF!</definedName>
    <definedName name="CRRACMFILA___SORTTRA_REAANN0">#REF!</definedName>
    <definedName name="CRRACMFILA___SYNTH___REAANN0">#REF!</definedName>
    <definedName name="CRRACMFILA_SERVE58___REAANN0">#REF!</definedName>
    <definedName name="CRRACMIDEN___ADRESSE_REAANN0">#REF!</definedName>
    <definedName name="CRRACMIDEN___AGREMAX_REAANN0">#REF!</definedName>
    <definedName name="CRRACMIDEN___AGREMIN_REAANN0">#REF!</definedName>
    <definedName name="CRRACMIDEN___ANNEEREF___ANN0">#REF!</definedName>
    <definedName name="CRRACMIDEN___ANNOUV10REAANN0">'[1]7-Modèle CMPP'!#REF!</definedName>
    <definedName name="CRRACMIDEN___ANNOUV11REAANN0">'[1]7-Modèle CMPP'!#REF!</definedName>
    <definedName name="CRRACMIDEN___ANNOUV12REAANN0">'[1]7-Modèle CMPP'!#REF!</definedName>
    <definedName name="CRRACMIDEN___ANNOUV2_REAANN0">#REF!</definedName>
    <definedName name="CRRACMIDEN___ANNOUV3_REAANN0">#REF!</definedName>
    <definedName name="CRRACMIDEN___ANNOUV4_REAANN0">#REF!</definedName>
    <definedName name="CRRACMIDEN___ANNOUV5_REAANN0">'[1]7-Modèle CMPP'!#REF!</definedName>
    <definedName name="CRRACMIDEN___ANNOUV6_REAANN0">'[1]7-Modèle CMPP'!#REF!</definedName>
    <definedName name="CRRACMIDEN___ANNOUV7_REAANN0">'[1]7-Modèle CMPP'!#REF!</definedName>
    <definedName name="CRRACMIDEN___ANNOUV8_REAANN0">'[1]7-Modèle CMPP'!#REF!</definedName>
    <definedName name="CRRACMIDEN___ANNOUV9_REAANN0">'[1]7-Modèle CMPP'!#REF!</definedName>
    <definedName name="CRRACMIDEN___ANNOUVPRREAANN0">#REF!</definedName>
    <definedName name="CRRACMIDEN___CCNT____REAANN0">#REF!</definedName>
    <definedName name="CRRACMIDEN___COMMUN10REAANN0">'[1]7-Modèle CMPP'!#REF!</definedName>
    <definedName name="CRRACMIDEN___COMMUN11REAANN0">'[1]7-Modèle CMPP'!#REF!</definedName>
    <definedName name="CRRACMIDEN___COMMUN12REAANN0">'[1]7-Modèle CMPP'!#REF!</definedName>
    <definedName name="CRRACMIDEN___COMMUN2_REAANN0">#REF!</definedName>
    <definedName name="CRRACMIDEN___COMMUN3_REAANN0">#REF!</definedName>
    <definedName name="CRRACMIDEN___COMMUN4_REAANN0">#REF!</definedName>
    <definedName name="CRRACMIDEN___COMMUN5_REAANN0">'[1]7-Modèle CMPP'!#REF!</definedName>
    <definedName name="CRRACMIDEN___COMMUN6_REAANN0">'[1]7-Modèle CMPP'!#REF!</definedName>
    <definedName name="CRRACMIDEN___COMMUN7_REAANN0">'[1]7-Modèle CMPP'!#REF!</definedName>
    <definedName name="CRRACMIDEN___COMMUN8_REAANN0">'[1]7-Modèle CMPP'!#REF!</definedName>
    <definedName name="CRRACMIDEN___COMMUN9_REAANN0">'[1]7-Modèle CMPP'!#REF!</definedName>
    <definedName name="CRRACMIDEN___COMMUNE_REAANN0">#REF!</definedName>
    <definedName name="CRRACMIDEN___COMMUNPRREAANN0">#REF!</definedName>
    <definedName name="CRRACMIDEN___DATEAUTOREAANN0">#REF!</definedName>
    <definedName name="CRRACMIDEN___DATEOUV_REAANN0">#REF!</definedName>
    <definedName name="CRRACMIDEN___DISPOSP1___ANN0">#REF!</definedName>
    <definedName name="CRRACMIDEN___DISPOSP2___ANN0">#REF!</definedName>
    <definedName name="CRRACMIDEN___DISPOSP3___ANN0">#REF!</definedName>
    <definedName name="CRRACMIDEN___DISPOSP4___ANN0">#REF!</definedName>
    <definedName name="CRRACMIDEN___EDITEURNREAANN0">#REF!</definedName>
    <definedName name="CRRACMIDEN___EMAIL___REAANN0">#REF!</definedName>
    <definedName name="CRRACMIDEN___FILSIT10REAANN0">'[1]7-Modèle CMPP'!#REF!</definedName>
    <definedName name="CRRACMIDEN___FILSIT11REAANN0">'[1]7-Modèle CMPP'!#REF!</definedName>
    <definedName name="CRRACMIDEN___FILSIT12REAANN0">'[1]7-Modèle CMPP'!#REF!</definedName>
    <definedName name="CRRACMIDEN___FILSIT2_REAANN0">#REF!</definedName>
    <definedName name="CRRACMIDEN___FILSIT3_REAANN0">#REF!</definedName>
    <definedName name="CRRACMIDEN___FILSIT4_REAANN0">#REF!</definedName>
    <definedName name="CRRACMIDEN___FILSIT5_REAANN0">'[1]7-Modèle CMPP'!#REF!</definedName>
    <definedName name="CRRACMIDEN___FILSIT6_REAANN0">'[1]7-Modèle CMPP'!#REF!</definedName>
    <definedName name="CRRACMIDEN___FILSIT7_REAANN0">'[1]7-Modèle CMPP'!#REF!</definedName>
    <definedName name="CRRACMIDEN___FILSIT8_REAANN0">'[1]7-Modèle CMPP'!#REF!</definedName>
    <definedName name="CRRACMIDEN___FILSIT9_REAANN0">'[1]7-Modèle CMPP'!#REF!</definedName>
    <definedName name="CRRACMIDEN___FILSITPRREAANN0">#REF!</definedName>
    <definedName name="CRRACMIDEN___HSEM010_REAANN0">'[1]7-Modèle CMPP'!#REF!</definedName>
    <definedName name="CRRACMIDEN___HSEM011_REAANN0">'[1]7-Modèle CMPP'!#REF!</definedName>
    <definedName name="CRRACMIDEN___HSEM012_REAANN0">'[1]7-Modèle CMPP'!#REF!</definedName>
    <definedName name="CRRACMIDEN___HSEM02__REAANN0">#REF!</definedName>
    <definedName name="CRRACMIDEN___HSEM03__REAANN0">#REF!</definedName>
    <definedName name="CRRACMIDEN___HSEM04__REAANN0">#REF!</definedName>
    <definedName name="CRRACMIDEN___HSEM05__REAANN0">'[1]7-Modèle CMPP'!#REF!</definedName>
    <definedName name="CRRACMIDEN___HSEM06__REAANN0">'[1]7-Modèle CMPP'!#REF!</definedName>
    <definedName name="CRRACMIDEN___HSEM07__REAANN0">'[1]7-Modèle CMPP'!#REF!</definedName>
    <definedName name="CRRACMIDEN___HSEM08__REAANN0">'[1]7-Modèle CMPP'!#REF!</definedName>
    <definedName name="CRRACMIDEN___HSEM09__REAANN0">'[1]7-Modèle CMPP'!#REF!</definedName>
    <definedName name="CRRACMIDEN___HSEMPR__REAANN0">#REF!</definedName>
    <definedName name="CRRACMIDEN___HSEMPR0_REAANN0">#REF!</definedName>
    <definedName name="CRRACMIDEN___HSEMS10_REAANN0">'[1]7-Modèle CMPP'!#REF!</definedName>
    <definedName name="CRRACMIDEN___HSEMS11_REAANN0">'[1]7-Modèle CMPP'!#REF!</definedName>
    <definedName name="CRRACMIDEN___HSEMS12_REAANN0">'[1]7-Modèle CMPP'!#REF!</definedName>
    <definedName name="CRRACMIDEN___HSEMS2__REAANN0">#REF!</definedName>
    <definedName name="CRRACMIDEN___HSEMS3__REAANN0">#REF!</definedName>
    <definedName name="CRRACMIDEN___HSEMS4__REAANN0">#REF!</definedName>
    <definedName name="CRRACMIDEN___HSEMS5__REAANN0">'[1]7-Modèle CMPP'!#REF!</definedName>
    <definedName name="CRRACMIDEN___HSEMS6__REAANN0">'[1]7-Modèle CMPP'!#REF!</definedName>
    <definedName name="CRRACMIDEN___HSEMS7__REAANN0">'[1]7-Modèle CMPP'!#REF!</definedName>
    <definedName name="CRRACMIDEN___HSEMS8__REAANN0">'[1]7-Modèle CMPP'!#REF!</definedName>
    <definedName name="CRRACMIDEN___HSEMS9__REAANN0">'[1]7-Modèle CMPP'!#REF!</definedName>
    <definedName name="CRRACMIDEN___JOUROU10REAANN0">'[1]7-Modèle CMPP'!#REF!</definedName>
    <definedName name="CRRACMIDEN___JOUROU11REAANN0">'[1]7-Modèle CMPP'!#REF!</definedName>
    <definedName name="CRRACMIDEN___JOUROU12REAANN0">'[1]7-Modèle CMPP'!#REF!</definedName>
    <definedName name="CRRACMIDEN___JOUROU2_REAANN0">#REF!</definedName>
    <definedName name="CRRACMIDEN___JOUROU3_REAANN0">#REF!</definedName>
    <definedName name="CRRACMIDEN___JOUROU4_REAANN0">#REF!</definedName>
    <definedName name="CRRACMIDEN___JOUROU5_REAANN0">'[1]7-Modèle CMPP'!#REF!</definedName>
    <definedName name="CRRACMIDEN___JOUROU6_REAANN0">'[1]7-Modèle CMPP'!#REF!</definedName>
    <definedName name="CRRACMIDEN___JOUROU7_REAANN0">'[1]7-Modèle CMPP'!#REF!</definedName>
    <definedName name="CRRACMIDEN___JOUROU8_REAANN0">'[1]7-Modèle CMPP'!#REF!</definedName>
    <definedName name="CRRACMIDEN___JOUROU9_REAANN0">'[1]7-Modèle CMPP'!#REF!</definedName>
    <definedName name="CRRACMIDEN___JOUROUPRREAANN0">#REF!</definedName>
    <definedName name="CRRACMIDEN___MESSAGE1REAANN0">#REF!</definedName>
    <definedName name="CRRACMIDEN___MESSAGE2REAANN0">#REF!</definedName>
    <definedName name="CRRACMIDEN___MESSAGE3REAANN0">#REF!</definedName>
    <definedName name="CRRACMIDEN___NFINES10REAANN0">'[1]7-Modèle CMPP'!#REF!</definedName>
    <definedName name="CRRACMIDEN___NFINES11REAANN0">'[1]7-Modèle CMPP'!#REF!</definedName>
    <definedName name="CRRACMIDEN___NFINES12REAANN0">'[1]7-Modèle CMPP'!#REF!</definedName>
    <definedName name="CRRACMIDEN___NFINES2_REAANN0">#REF!</definedName>
    <definedName name="CRRACMIDEN___NFINES3_REAANN0">#REF!</definedName>
    <definedName name="CRRACMIDEN___NFINES4_REAANN0">#REF!</definedName>
    <definedName name="CRRACMIDEN___NFINES5_REAANN0">'[1]7-Modèle CMPP'!#REF!</definedName>
    <definedName name="CRRACMIDEN___NFINES6_REAANN0">'[1]7-Modèle CMPP'!#REF!</definedName>
    <definedName name="CRRACMIDEN___NFINES7_REAANN0">'[1]7-Modèle CMPP'!#REF!</definedName>
    <definedName name="CRRACMIDEN___NFINES8_REAANN0">'[1]7-Modèle CMPP'!#REF!</definedName>
    <definedName name="CRRACMIDEN___NFINES9_REAANN0">'[1]7-Modèle CMPP'!#REF!</definedName>
    <definedName name="CRRACMIDEN___NFINESS_REAANN0">#REF!</definedName>
    <definedName name="CRRACMIDEN___NOMETAB____ANN0">#REF!</definedName>
    <definedName name="CRRACMIDEN___NOMIMP10REAANN0">'[1]7-Modèle CMPP'!#REF!</definedName>
    <definedName name="CRRACMIDEN___NOMIMP11REAANN0">'[1]7-Modèle CMPP'!#REF!</definedName>
    <definedName name="CRRACMIDEN___NOMIMP12REAANN0">'[1]7-Modèle CMPP'!#REF!</definedName>
    <definedName name="CRRACMIDEN___NOMIMP2_REAANN0">#REF!</definedName>
    <definedName name="CRRACMIDEN___NOMIMP3_REAANN0">#REF!</definedName>
    <definedName name="CRRACMIDEN___NOMIMP4_REAANN0">#REF!</definedName>
    <definedName name="CRRACMIDEN___NOMIMP5_REAANN0">'[1]7-Modèle CMPP'!#REF!</definedName>
    <definedName name="CRRACMIDEN___NOMIMP6_REAANN0">'[1]7-Modèle CMPP'!#REF!</definedName>
    <definedName name="CRRACMIDEN___NOMIMP7_REAANN0">'[1]7-Modèle CMPP'!#REF!</definedName>
    <definedName name="CRRACMIDEN___NOMIMP8_REAANN0">'[1]7-Modèle CMPP'!#REF!</definedName>
    <definedName name="CRRACMIDEN___NOMIMP9_REAANN0">'[1]7-Modèle CMPP'!#REF!</definedName>
    <definedName name="CRRACMIDEN___NOMIMPPRREAANN0">#REF!</definedName>
    <definedName name="CRRACMIDEN___NTSIT10_REAANN0">'[1]7-Modèle CMPP'!#REF!</definedName>
    <definedName name="CRRACMIDEN___NTSIT11_REAANN0">'[1]7-Modèle CMPP'!#REF!</definedName>
    <definedName name="CRRACMIDEN___NTSIT12_REAANN0">'[1]7-Modèle CMPP'!#REF!</definedName>
    <definedName name="CRRACMIDEN___NTSIT2__REAANN0">#REF!</definedName>
    <definedName name="CRRACMIDEN___NTSIT3__REAANN0">#REF!</definedName>
    <definedName name="CRRACMIDEN___NTSIT4__REAANN0">#REF!</definedName>
    <definedName name="CRRACMIDEN___NTSIT5__REAANN0">'[1]7-Modèle CMPP'!#REF!</definedName>
    <definedName name="CRRACMIDEN___NTSIT6__REAANN0">'[1]7-Modèle CMPP'!#REF!</definedName>
    <definedName name="CRRACMIDEN___NTSIT7__REAANN0">'[1]7-Modèle CMPP'!#REF!</definedName>
    <definedName name="CRRACMIDEN___NTSIT8__REAANN0">'[1]7-Modèle CMPP'!#REF!</definedName>
    <definedName name="CRRACMIDEN___NTSIT9__REAANN0">'[1]7-Modèle CMPP'!#REF!</definedName>
    <definedName name="CRRACMIDEN___NTSITPR_REAANN0">#REF!</definedName>
    <definedName name="CRRACMIDEN___POST____REAANN0">#REF!</definedName>
    <definedName name="CRRACMIDEN___RAISONSCREAANN0">#REF!</definedName>
    <definedName name="CRRACMIDEN___REPURG1_REAANN0">#REF!</definedName>
    <definedName name="CRRACMIDEN___REPURG2_REAANN0">#REF!</definedName>
    <definedName name="CRRACMIDEN___REPURG3_REAANN0">#REF!</definedName>
    <definedName name="CRRACMIDEN___SEMAOU10REAANN0">'[1]7-Modèle CMPP'!#REF!</definedName>
    <definedName name="CRRACMIDEN___SEMAOU11REAANN0">'[1]7-Modèle CMPP'!#REF!</definedName>
    <definedName name="CRRACMIDEN___SEMAOU12REAANN0">#REF!</definedName>
    <definedName name="CRRACMIDEN___SEMAOU2_REAANN0">#REF!</definedName>
    <definedName name="CRRACMIDEN___SEMAOU3_REAANN0">#REF!</definedName>
    <definedName name="CRRACMIDEN___SEMAOU4_REAANN0">#REF!</definedName>
    <definedName name="CRRACMIDEN___SEMAOU5_REAANN0">'[1]7-Modèle CMPP'!#REF!</definedName>
    <definedName name="CRRACMIDEN___SEMAOU6_REAANN0">'[1]7-Modèle CMPP'!#REF!</definedName>
    <definedName name="CRRACMIDEN___SEMAOU7_REAANN0">'[1]7-Modèle CMPP'!#REF!</definedName>
    <definedName name="CRRACMIDEN___SEMAOU8_REAANN0">'[1]7-Modèle CMPP'!#REF!</definedName>
    <definedName name="CRRACMIDEN___SEMAOU9_REAANN0">'[1]7-Modèle CMPP'!#REF!</definedName>
    <definedName name="CRRACMIDEN___SEMAOUPRREAANN0">#REF!</definedName>
    <definedName name="CRRACMIDEN___SEMTEL__REAANN0">#REF!</definedName>
    <definedName name="CRRACMIDEN___SEMTEL10REAANN0">'[1]7-Modèle CMPP'!#REF!</definedName>
    <definedName name="CRRACMIDEN___SEMTEL11REAANN0">'[1]7-Modèle CMPP'!#REF!</definedName>
    <definedName name="CRRACMIDEN___SEMTEL12REAANN0">'[1]7-Modèle CMPP'!#REF!</definedName>
    <definedName name="CRRACMIDEN___SEMTEL2_REAANN0">#REF!</definedName>
    <definedName name="CRRACMIDEN___SEMTEL3_REAANN0">#REF!</definedName>
    <definedName name="CRRACMIDEN___SEMTEL4_REAANN0">#REF!</definedName>
    <definedName name="CRRACMIDEN___SEMTEL5_REAANN0">'[1]7-Modèle CMPP'!#REF!</definedName>
    <definedName name="CRRACMIDEN___SEMTEL6_REAANN0">'[1]7-Modèle CMPP'!#REF!</definedName>
    <definedName name="CRRACMIDEN___SEMTEL7_REAANN0">'[1]7-Modèle CMPP'!#REF!</definedName>
    <definedName name="CRRACMIDEN___SEMTEL8_REAANN0">'[1]7-Modèle CMPP'!#REF!</definedName>
    <definedName name="CRRACMIDEN___SEMTEL9_REAANN0">'[1]7-Modèle CMPP'!#REF!</definedName>
    <definedName name="CRRACMIDEN___SIAUTR1_REAANN0">#REF!</definedName>
    <definedName name="CRRACMIDEN___SIPROJ1_REAANN0">#REF!</definedName>
    <definedName name="CRRACMIDEN___SMSURG1_REAANN0">#REF!</definedName>
    <definedName name="CRRACMIDEN___SMSURG2_REAANN0">#REF!</definedName>
    <definedName name="CRRACMIDEN___SMSURG3_REAANN0">#REF!</definedName>
    <definedName name="CRRACMIDEN___STATUTCMREAANN0">#REF!</definedName>
    <definedName name="CRRACMIDEN___TEL_____REAANN0">#REF!</definedName>
    <definedName name="CRRACMMEDE___CFTA10__REAANN0">#REF!</definedName>
    <definedName name="CRRACMMEDE___CFTA11__REAANN0">#REF!</definedName>
    <definedName name="CRRACMMEDE___CFTA2___REAANN0">#REF!</definedName>
    <definedName name="CRRACMMEDE___CFTA3___REAANN0">#REF!</definedName>
    <definedName name="CRRACMMEDE___CFTA4___REAANN0">#REF!</definedName>
    <definedName name="CRRACMMEDE___CFTA5___REAANN0">#REF!</definedName>
    <definedName name="CRRACMMEDE___CFTA6___REAANN0">#REF!</definedName>
    <definedName name="CRRACMMEDE___CFTA7___REAANN0">#REF!</definedName>
    <definedName name="CRRACMMEDE___CFTA8___REAANN0">#REF!</definedName>
    <definedName name="CRRACMMEDE___CFTA9___REAANN0">#REF!</definedName>
    <definedName name="CRRACMMEDE___CFTAAUC_REAANN0">#REF!</definedName>
    <definedName name="CRRACMMEDE___CFTAPAS_REAANN0">#REF!</definedName>
    <definedName name="CRRACMMEDE___CFTB1___REAANN0">#REF!</definedName>
    <definedName name="CRRACMMEDE___CFTB10__REAANN0">#REF!</definedName>
    <definedName name="CRRACMMEDE___CFTB11__REAANN0">#REF!</definedName>
    <definedName name="CRRACMMEDE___CFTB2___REAANN0">#REF!</definedName>
    <definedName name="CRRACMMEDE___CFTB3___REAANN0">#REF!</definedName>
    <definedName name="CRRACMMEDE___CFTB4___REAANN0">#REF!</definedName>
    <definedName name="CRRACMMEDE___CFTB5___REAANN0">#REF!</definedName>
    <definedName name="CRRACMMEDE___CFTB6___REAANN0">#REF!</definedName>
    <definedName name="CRRACMMEDE___CFTB7___REAANN0">#REF!</definedName>
    <definedName name="CRRACMMEDE___CFTB8___REAANN0">#REF!</definedName>
    <definedName name="CRRACMMEDE___CFTB9___REAANN0">#REF!</definedName>
    <definedName name="CRRACMMEDE___CFTBAUC_REAANN0">#REF!</definedName>
    <definedName name="CRRACMMEDE___CFTBPAS_REAANN0">#REF!</definedName>
    <definedName name="CRRACMMEDE___CFTMEA20REAANN0">#REF!</definedName>
    <definedName name="CRRACMMEDE___CFTMEA21REAANN0">#REF!</definedName>
    <definedName name="CRRACMMEDE___CFTMEA22REAANN0">#REF!</definedName>
    <definedName name="CRRACMMEDE___CFTMEA23REAANN0">#REF!</definedName>
    <definedName name="CRRACMMEDE___CFTMEA24REAANN0">#REF!</definedName>
    <definedName name="CRRACMMEDE___CFTMEA25REAANN0">#REF!</definedName>
    <definedName name="CRRACMMEDE___CFTMEA28REAANN0">#REF!</definedName>
    <definedName name="CRRACMMEDE___CFTMEA29REAANN0">#REF!</definedName>
    <definedName name="CRRACMMEDE___CFTMEAS_REAANN0">#REF!</definedName>
    <definedName name="CRRACMMEDE___CFTMEAT_REAANN0">#REF!</definedName>
    <definedName name="CRRACMMEDE___CIMA1___REAANN0">#REF!</definedName>
    <definedName name="CRRACMMEDE___CIMA10__REAANN0">#REF!</definedName>
    <definedName name="CRRACMMEDE___CIMA11__REAANN0">#REF!</definedName>
    <definedName name="CRRACMMEDE___CIMA2___REAANN0">#REF!</definedName>
    <definedName name="CRRACMMEDE___CIMA3___REAANN0">#REF!</definedName>
    <definedName name="CRRACMMEDE___CIMA4___REAANN0">#REF!</definedName>
    <definedName name="CRRACMMEDE___CIMA5___REAANN0">#REF!</definedName>
    <definedName name="CRRACMMEDE___CIMA6___REAANN0">#REF!</definedName>
    <definedName name="CRRACMMEDE___CIMA7___REAANN0">#REF!</definedName>
    <definedName name="CRRACMMEDE___CIMA8___REAANN0">#REF!</definedName>
    <definedName name="CRRACMMEDE___CIMA9___REAANN0">#REF!</definedName>
    <definedName name="CRRACMMEDE___CIMAAUC_REAANN0">#REF!</definedName>
    <definedName name="CRRACMMEDE___CIMAPD1_REAANN0">#REF!</definedName>
    <definedName name="CRRACMMEDE___CIMAPD2_REAANN0">#REF!</definedName>
    <definedName name="CRRACMMEDE___CIMB1___REAANN0">#REF!</definedName>
    <definedName name="CRRACMMEDE___CIMB10__REAANN0">#REF!</definedName>
    <definedName name="CRRACMMEDE___CIMB11__REAANN0">#REF!</definedName>
    <definedName name="CRRACMMEDE___CIMB2___REAANN0">#REF!</definedName>
    <definedName name="CRRACMMEDE___CIMB3___REAANN0">#REF!</definedName>
    <definedName name="CRRACMMEDE___CIMB4___REAANN0">#REF!</definedName>
    <definedName name="CRRACMMEDE___CIMB5___REAANN0">#REF!</definedName>
    <definedName name="CRRACMMEDE___CIMB6___REAANN0">#REF!</definedName>
    <definedName name="CRRACMMEDE___CIMB7___REAANN0">#REF!</definedName>
    <definedName name="CRRACMMEDE___CIMB8___REAANN0">#REF!</definedName>
    <definedName name="CRRACMMEDE___CIMB9___REAANN0">#REF!</definedName>
    <definedName name="CRRACMMEDE___CIMBAUC_REAANN0">#REF!</definedName>
    <definedName name="CRRACMMEDE___GEVA1___REAANN0">#REF!</definedName>
    <definedName name="CRRACMMEDE___GEVA10__REAANN0">#REF!</definedName>
    <definedName name="CRRACMMEDE___GEVA11__REAANN0">#REF!</definedName>
    <definedName name="CRRACMMEDE___GEVA12__REAANN0">#REF!</definedName>
    <definedName name="CRRACMMEDE___GEVA2___REAANN0">#REF!</definedName>
    <definedName name="CRRACMMEDE___GEVA3___REAANN0">#REF!</definedName>
    <definedName name="CRRACMMEDE___GEVA4___REAANN0">#REF!</definedName>
    <definedName name="CRRACMMEDE___GEVA5___REAANN0">#REF!</definedName>
    <definedName name="CRRACMMEDE___GEVA6___REAANN0">#REF!</definedName>
    <definedName name="CRRACMMEDE___GEVA7___REAANN0">#REF!</definedName>
    <definedName name="CRRACMMEDE___GEVA8___REAANN0">#REF!</definedName>
    <definedName name="CRRACMMEDE___GEVA9___REAANN0">#REF!</definedName>
    <definedName name="CRRACMMEDE___GEVAA1__REAANN0">#REF!</definedName>
    <definedName name="CRRACMMEDE___GEVAA10_REAANN0">#REF!</definedName>
    <definedName name="CRRACMMEDE___GEVAA11_REAANN0">#REF!</definedName>
    <definedName name="CRRACMMEDE___GEVAA12_REAANN0">#REF!</definedName>
    <definedName name="CRRACMMEDE___GEVAA2__REAANN0">#REF!</definedName>
    <definedName name="CRRACMMEDE___GEVAA3__REAANN0">#REF!</definedName>
    <definedName name="CRRACMMEDE___GEVAA4__REAANN0">#REF!</definedName>
    <definedName name="CRRACMMEDE___GEVAA5__REAANN0">#REF!</definedName>
    <definedName name="CRRACMMEDE___GEVAA6__REAANN0">#REF!</definedName>
    <definedName name="CRRACMMEDE___GEVAA7__REAANN0">#REF!</definedName>
    <definedName name="CRRACMMEDE___GEVAA8__REAANN0">#REF!</definedName>
    <definedName name="CRRACMMEDE___GEVAA9__REAANN0">#REF!</definedName>
    <definedName name="CRRACMMEDE___GEVAAX__REAANN0">#REF!</definedName>
    <definedName name="CRRACMMEDE___GEVAX___REAANN0">#REF!</definedName>
    <definedName name="CRRACMSALA___ENTP53ENREAANN0">#REF!</definedName>
    <definedName name="CRRACMSALA___ETP014__REAANN0">#REF!</definedName>
    <definedName name="CRRACMSALA___ETP05___REAANN0">#REF!</definedName>
    <definedName name="CRRACMSALA___ETP06___REAANN0">#REF!</definedName>
    <definedName name="CRRACMSALA___ETP1____REAANN0">#REF!</definedName>
    <definedName name="CRRACMSALA___ETP14___REAANN0">#REF!</definedName>
    <definedName name="CRRACMSALA___ETP21___REAANN0">#REF!</definedName>
    <definedName name="CRRACMSALA___ETP24___REAANN0">#REF!</definedName>
    <definedName name="CRRACMSALA___ETP3____REAANN0">#REF!</definedName>
    <definedName name="CRRACMSALA___ETP35___REAANN0">#REF!</definedName>
    <definedName name="CRRACMSALA___ETP40___REAANN0">#REF!</definedName>
    <definedName name="CRRACMSALA___ETP48___REAANN0">#REF!</definedName>
    <definedName name="CRRACMSALA___ETP49___REAANN0">#REF!</definedName>
    <definedName name="CRRACMSALA___ETP5____REAANN0">#REF!</definedName>
    <definedName name="CRRACMSALA___ETP53___REAANN0">#REF!</definedName>
    <definedName name="CRRACMSALA___ETP53EN_REAANN0">#REF!</definedName>
    <definedName name="CRRACMSALA___ETP58___REAANN0">#REF!</definedName>
    <definedName name="CRRACMSALA___ETP6____REAANN0">#REF!</definedName>
    <definedName name="CRRACMSALA___ETP60___REAANN0">#REF!</definedName>
    <definedName name="CRRACMSALA___ETP63___REAANN0">#REF!</definedName>
    <definedName name="CRRACMSALA___ETP7____REAANN0">#REF!</definedName>
    <definedName name="CRRACMSALA___ETP80___REAANN0">#REF!</definedName>
    <definedName name="CRRACMSALA___ETP81___REAANN0">#REF!</definedName>
    <definedName name="CRRACMSALA___ETPAUTR_REAANN0">#REF!</definedName>
    <definedName name="CRRACMSALA___ETPAUTR4REAANN0">#REF!</definedName>
    <definedName name="CRRACMSALA___ETPCORD_REAANN0">#REF!</definedName>
    <definedName name="CRRACMSALA___ETPMAU__REAANN0">#REF!</definedName>
    <definedName name="CRRACMSALA___ETPPP___REAANN0">#REF!</definedName>
    <definedName name="CRRACMSALA___ETPPPEN_REAANN0">#REF!</definedName>
    <definedName name="CRRACMSALA___METP014_REAANN0">#REF!</definedName>
    <definedName name="CRRACMSALA___METP05__REAANN0">#REF!</definedName>
    <definedName name="CRRACMSALA___METP06__REAANN0">#REF!</definedName>
    <definedName name="CRRACMSALA___METP1___REAANN0">#REF!</definedName>
    <definedName name="CRRACMSALA___METP14__REAANN0">#REF!</definedName>
    <definedName name="CRRACMSALA___METP21__REAANN0">#REF!</definedName>
    <definedName name="CRRACMSALA___METP24__REAANN0">#REF!</definedName>
    <definedName name="CRRACMSALA___METP3___REAANN0">#REF!</definedName>
    <definedName name="CRRACMSALA___METP35__REAANN0">#REF!</definedName>
    <definedName name="CRRACMSALA___METP40__REAANN0">#REF!</definedName>
    <definedName name="CRRACMSALA___METP48__REAANN0">#REF!</definedName>
    <definedName name="CRRACMSALA___METP49__REAANN0">#REF!</definedName>
    <definedName name="CRRACMSALA___METP5___REAANN0">#REF!</definedName>
    <definedName name="CRRACMSALA___METP53__REAANN0">#REF!</definedName>
    <definedName name="CRRACMSALA___METP53ENREAANN0">#REF!</definedName>
    <definedName name="CRRACMSALA___METP58__REAANN0">#REF!</definedName>
    <definedName name="CRRACMSALA___METP6___REAANN0">#REF!</definedName>
    <definedName name="CRRACMSALA___METP60__REAANN0">#REF!</definedName>
    <definedName name="CRRACMSALA___METP63__REAANN0">#REF!</definedName>
    <definedName name="CRRACMSALA___METP7___REAANN0">#REF!</definedName>
    <definedName name="CRRACMSALA___METP80__REAANN0">#REF!</definedName>
    <definedName name="CRRACMSALA___METP81__REAANN0">#REF!</definedName>
    <definedName name="CRRACMSALA___METPAUTRREAANN0">#REF!</definedName>
    <definedName name="CRRACMSALA___METPCORDREAANN0">#REF!</definedName>
    <definedName name="CRRACMSALA___METPMAU_REAANN0">#REF!</definedName>
    <definedName name="CRRACMSALA___METPPP__REAANN0">#REF!</definedName>
    <definedName name="CRRACMSALA___METPPPENREAANN0">#REF!</definedName>
    <definedName name="CRRACMSALA___NETP014_REAANN0">#REF!</definedName>
    <definedName name="CRRACMSALA___NETP05__REAANN0">#REF!</definedName>
    <definedName name="CRRACMSALA___NETP06__REAANN0">#REF!</definedName>
    <definedName name="CRRACMSALA___NETP1___REAANN0">#REF!</definedName>
    <definedName name="CRRACMSALA___NETP14__REAANN0">#REF!</definedName>
    <definedName name="CRRACMSALA___NETP21__REAANN0">#REF!</definedName>
    <definedName name="CRRACMSALA___NETP24__REAANN0">#REF!</definedName>
    <definedName name="CRRACMSALA___NETP3___REAANN0">#REF!</definedName>
    <definedName name="CRRACMSALA___NETP35__REAANN0">#REF!</definedName>
    <definedName name="CRRACMSALA___NETP40__REAANN0">#REF!</definedName>
    <definedName name="CRRACMSALA___NETP48__REAANN0">#REF!</definedName>
    <definedName name="CRRACMSALA___NETP49__REAANN0">#REF!</definedName>
    <definedName name="CRRACMSALA___NETP5___REAANN0">#REF!</definedName>
    <definedName name="CRRACMSALA___NETP53__REAANN0">#REF!</definedName>
    <definedName name="CRRACMSALA___NETP58__REAANN0">#REF!</definedName>
    <definedName name="CRRACMSALA___NETP6___REAANN0">#REF!</definedName>
    <definedName name="CRRACMSALA___NETP60__REAANN0">#REF!</definedName>
    <definedName name="CRRACMSALA___NETP63__REAANN0">#REF!</definedName>
    <definedName name="CRRACMSALA___NETP7___REAANN0">#REF!</definedName>
    <definedName name="CRRACMSALA___NETP80__REAANN0">#REF!</definedName>
    <definedName name="CRRACMSALA___NETP81__REAANN0">#REF!</definedName>
    <definedName name="CRRACMSALA___NETPAUTRREAANN0">#REF!</definedName>
    <definedName name="CRRACMSALA___NETPCORDREAANN0">#REF!</definedName>
    <definedName name="CRRACMSALA___NETPMAU_REAANN0">#REF!</definedName>
    <definedName name="CRRACMSALA___NETPPP__REAANN0">#REF!</definedName>
    <definedName name="CRRACMSALA___NETPPPENREAANN0">#REF!</definedName>
    <definedName name="CRRACMSCO____INCONNUEREAANN0">#REF!</definedName>
    <definedName name="CRRACMSCO____NON_3A_0REAANN0">#REF!</definedName>
    <definedName name="CRRACMSCO____NONP3A__REAANN0">#REF!</definedName>
    <definedName name="CRRACMSCO____SCOADP__REAANN0">#REF!</definedName>
    <definedName name="CRRACMSCO____SCOADPJ_REAANN0">#REF!</definedName>
    <definedName name="CRRACMSCO____SCOAUT__REAANN0">#REF!</definedName>
    <definedName name="CRRACMSCO____SCOORD__REAANN0">#REF!</definedName>
    <definedName name="CRRACMSCO____SCOUE___REAANN0">#REF!</definedName>
    <definedName name="CRRACMSCO____SCOULI__REAANN0">#REF!</definedName>
    <definedName name="CRRACMSCO____SCOULIJ_REAANN0">#REF!</definedName>
    <definedName name="CRRAEHACTI_HPAGEMOY__REAANN0">#REF!</definedName>
    <definedName name="CRRAEHACTI_HPDMSSEJ__REAANN0">#REF!</definedName>
    <definedName name="CRRAEHACTI_HPDURPRES_REAANN0">#REF!</definedName>
    <definedName name="CRRAEHACTI_HPENT0EOAUREAANN0">#REF!</definedName>
    <definedName name="CRRAEHACTI_HPENT0EOCOREAANN0">#REF!</definedName>
    <definedName name="CRRAEHACTI_HPENT0EODPREAANN0">#REF!</definedName>
    <definedName name="CRRAEHACTI_HPENT0EONRREAANN0">#REF!</definedName>
    <definedName name="CRRAEHACTI_HPENT0EORGREAANN0">#REF!</definedName>
    <definedName name="CRRAEHACTI_HPENT0OT1_REAANN0">#REF!</definedName>
    <definedName name="CRRAEHACTI_HPENT0OT2_REAANN0">#REF!</definedName>
    <definedName name="CRRAEHACTI_HPENT0OT3_REAANN0">#REF!</definedName>
    <definedName name="CRRAEHACTI_HPENT0OT4_REAANN0">#REF!</definedName>
    <definedName name="CRRAEHACTI_HPENT0OT5_REAANN0">#REF!</definedName>
    <definedName name="CRRAEHACTI_HPENT0OT6_REAANN0">#REF!</definedName>
    <definedName name="CRRAEHACTI_HPENT0ROAUREAANN0">#REF!</definedName>
    <definedName name="CRRAEHACTI_HPENT0ROCSREAANN0">#REF!</definedName>
    <definedName name="CRRAEHACTI_HPENT0RODOREAANN0">#REF!</definedName>
    <definedName name="CRRAEHACTI_HPENT0ROLSREAANN0">#REF!</definedName>
    <definedName name="CRRAEHACTI_HPENT0ROMSREAANN0">#REF!</definedName>
    <definedName name="CRRAEHACTI_HPENT0RONRREAANN0">#REF!</definedName>
    <definedName name="CRRAEHACTI_HPENT0ROPSREAANN0">#REF!</definedName>
    <definedName name="CRRAEHACTI_HPENT0ROSMREAANN0">#REF!</definedName>
    <definedName name="CRRAEHACTI_HPENTAGEMOREAANN0">#REF!</definedName>
    <definedName name="CRRAEHACTI_HPENTANNEEREAANN0">#REF!</definedName>
    <definedName name="CRRAEHACTI_HPENTFIACTREAANN0">#REF!</definedName>
    <definedName name="CRRAEHACTI_HPENTGEOAUREAANN0">#REF!</definedName>
    <definedName name="CRRAEHACTI_HPENTGEOCOREAANN0">#REF!</definedName>
    <definedName name="CRRAEHACTI_HPENTGEODPREAANN0">#REF!</definedName>
    <definedName name="CRRAEHACTI_HPENTGEONRREAANN0">#REF!</definedName>
    <definedName name="CRRAEHACTI_HPENTGEORGREAANN0">#REF!</definedName>
    <definedName name="CRRAEHACTI_HPENTMOT1_REAANN0">#REF!</definedName>
    <definedName name="CRRAEHACTI_HPENTMOT2_REAANN0">#REF!</definedName>
    <definedName name="CRRAEHACTI_HPENTMOT3_REAANN0">#REF!</definedName>
    <definedName name="CRRAEHACTI_HPENTMOT4_REAANN0">#REF!</definedName>
    <definedName name="CRRAEHACTI_HPENTMOT5_REAANN0">#REF!</definedName>
    <definedName name="CRRAEHACTI_HPENTMOT6_REAANN0">#REF!</definedName>
    <definedName name="CRRAEHACTI_HPENTPROAUREAANN0">#REF!</definedName>
    <definedName name="CRRAEHACTI_HPENTPROCSREAANN0">#REF!</definedName>
    <definedName name="CRRAEHACTI_HPENTPRODOREAANN0">#REF!</definedName>
    <definedName name="CRRAEHACTI_HPENTPROLSREAANN0">#REF!</definedName>
    <definedName name="CRRAEHACTI_HPENTPROMSREAANN0">#REF!</definedName>
    <definedName name="CRRAEHACTI_HPENTPRONRREAANN0">#REF!</definedName>
    <definedName name="CRRAEHACTI_HPENTPROPSREAANN0">#REF!</definedName>
    <definedName name="CRRAEHACTI_HPENTPROSSREAANN0">#REF!</definedName>
    <definedName name="CRRAEHACTI_HPHOS0NPROREAANN0">#REF!</definedName>
    <definedName name="CRRAEHACTI_HPHOS0PRO_REAANN0">#REF!</definedName>
    <definedName name="CRRAEHACTI_HPHOSPCOMPREAANN0">#REF!</definedName>
    <definedName name="CRRAEHACTI_HPHOSPNPROREAANN0">#REF!</definedName>
    <definedName name="CRRAEHACTI_HPHOSPPRO_REAANN0">#REF!</definedName>
    <definedName name="CRRAEHACTI_HPJOURHAD_REAANN0">#REF!</definedName>
    <definedName name="CRRAEHACTI_HPRES0AG21REAANN0">#REF!</definedName>
    <definedName name="CRRAEHACTI_HPRES0AG22REAANN0">#REF!</definedName>
    <definedName name="CRRAEHACTI_HPRES0AG23REAANN0">#REF!</definedName>
    <definedName name="CRRAEHACTI_HPRES0AG24REAANN0">#REF!</definedName>
    <definedName name="CRRAEHACTI_HPRES0AG25REAANN0">#REF!</definedName>
    <definedName name="CRRAEHACTI_HPRES0AG26REAANN0">#REF!</definedName>
    <definedName name="CRRAEHACTI_HPRES0CONFREAANN0">#REF!</definedName>
    <definedName name="CRRAEHACTI_HPRES0DANTREAANN0">#REF!</definedName>
    <definedName name="CRRAEHACTI_HPRES0HAD_REAANN0">#REF!</definedName>
    <definedName name="CRRAEHACTI_HPRES0HOSPREAANN0">#REF!</definedName>
    <definedName name="CRRAEHACTI_HPRES0SAUTREAANN0">#REF!</definedName>
    <definedName name="CRRAEHACTI_HPRES0SCURREAANN0">#REF!</definedName>
    <definedName name="CRRAEHACTI_HPRES0SHAFREAANN0">#REF!</definedName>
    <definedName name="CRRAEHACTI_HPRES0SJUSREAANN0">#REF!</definedName>
    <definedName name="CRRAEHACTI_HPRES0STUTREAANN0">#REF!</definedName>
    <definedName name="CRRAEHACTI_HPRESIAG21REAANN0">#REF!</definedName>
    <definedName name="CRRAEHACTI_HPRESIAG22REAANN0">#REF!</definedName>
    <definedName name="CRRAEHACTI_HPRESIAG23REAANN0">#REF!</definedName>
    <definedName name="CRRAEHACTI_HPRESIAG24REAANN0">#REF!</definedName>
    <definedName name="CRRAEHACTI_HPRESIAG25REAANN0">#REF!</definedName>
    <definedName name="CRRAEHACTI_HPRESIAG26REAANN0">#REF!</definedName>
    <definedName name="CRRAEHACTI_HPRESICONFREAANN0">'[1]5-Modèle RAMA'!$E$37</definedName>
    <definedName name="CRRAEHACTI_HPRESIDANTREAANN0">'[1]5-Modèle RAMA'!$E$38</definedName>
    <definedName name="CRRAEHACTI_HPRESIDGMPREAANN0">#REF!</definedName>
    <definedName name="CRRAEHACTI_HPRESIHAD_REAANN0">#REF!</definedName>
    <definedName name="CRRAEHACTI_HPRESIHOSPREAANN0">#REF!</definedName>
    <definedName name="CRRAEHACTI_HPRESINBREREAANN0">'[1]5-Modèle RAMA'!$I$30</definedName>
    <definedName name="CRRAEHACTI_HPRESISAUTREAANN0">'[1]5-Modèle RAMA'!$E$43</definedName>
    <definedName name="CRRAEHACTI_HPRESISCURREAANN0">'[1]5-Modèle RAMA'!$E$40</definedName>
    <definedName name="CRRAEHACTI_HPRESISHAFREAANN0">'[1]5-Modèle RAMA'!$E$41</definedName>
    <definedName name="CRRAEHACTI_HPRESISJUSREAANN0">'[1]5-Modèle RAMA'!$E$42</definedName>
    <definedName name="CRRAEHACTI_HPRESISTUTREAANN0">'[1]5-Modèle RAMA'!$E$39</definedName>
    <definedName name="CRRAEHACTI_HPSEJOUHADREAANN0">#REF!</definedName>
    <definedName name="CRRAEHACTI_HPSOR0AU__REAANN0">#REF!</definedName>
    <definedName name="CRRAEHACTI_HPSOR0CS__REAANN0">#REF!</definedName>
    <definedName name="CRRAEHACTI_HPSOR0DC__REAANN0">#REF!</definedName>
    <definedName name="CRRAEHACTI_HPSOR0DO__REAANN0">#REF!</definedName>
    <definedName name="CRRAEHACTI_HPSOR0MS__REAANN0">#REF!</definedName>
    <definedName name="CRRAEHACTI_HPSOR0NR__REAANN0">#REF!</definedName>
    <definedName name="CRRAEHACTI_HPSOR0SS__REAANN0">#REF!</definedName>
    <definedName name="CRRAEHACTI_HPSOR0US__REAANN0">#REF!</definedName>
    <definedName name="CRRAEHACTI_HPSORT____REAANN0">'[1]5-Modèle RAMA'!$E$136</definedName>
    <definedName name="CRRAEHACTI_HPSORTAU__REAANN0">#REF!</definedName>
    <definedName name="CRRAEHACTI_HPSORTCS__REAANN0">#REF!</definedName>
    <definedName name="CRRAEHACTI_HPSORTDC__REAANN0">#REF!</definedName>
    <definedName name="CRRAEHACTI_HPSORTDCAUREAANN0">#REF!</definedName>
    <definedName name="CRRAEHACTI_HPSORTDCEHREAANN0">#REF!</definedName>
    <definedName name="CRRAEHACTI_HPSORTDCHOREAANN0">#REF!</definedName>
    <definedName name="CRRAEHACTI_HPSORTDCTTREAANN0">#REF!</definedName>
    <definedName name="CRRAEHACTI_HPSORTDO__REAANN0">#REF!</definedName>
    <definedName name="CRRAEHACTI_HPSORTMS__REAANN0">#REF!</definedName>
    <definedName name="CRRAEHACTI_HPSORTNR__REAANN0">#REF!</definedName>
    <definedName name="CRRAEHACTI_HPSORTSS__REAANN0">#REF!</definedName>
    <definedName name="CRRAEHACTI_HPSORTUS__REAANN0">#REF!</definedName>
    <definedName name="CRRAEHACTI_HPTAUXADMIREAANN0">#REF!</definedName>
    <definedName name="CRRAEHACTI_HPURGSHOSPREAANN0">#REF!</definedName>
    <definedName name="CRRAEHACTIFHPAGEMOY__REAANN0">'[1]5-Modèle RAMA'!$E$31</definedName>
    <definedName name="CRRAEHACTIFHPDMEDSEJ_REAANN0">#REF!</definedName>
    <definedName name="CRRAEHACTIFHPDMSSEJ__REAANN0">#REF!</definedName>
    <definedName name="CRRAEHACTIFHPDURPRES_REAANN0">#REF!</definedName>
    <definedName name="CRRAEHACTIFHPENTAGEMOREAANN0">#REF!</definedName>
    <definedName name="CRRAEHACTIFHPENTANNEEREAANN0">'[1]5-Modèle RAMA'!$E$85</definedName>
    <definedName name="CRRAEHACTIFHPENTFIACTREAANN0">#REF!</definedName>
    <definedName name="CRRAEHACTIFHPRES0AG21REAANN0">#REF!</definedName>
    <definedName name="CRRAEHACTIFHPRES0AG22REAANN0">#REF!</definedName>
    <definedName name="CRRAEHACTIFHPRES0AG23REAANN0">#REF!</definedName>
    <definedName name="CRRAEHACTIFHPRES0AG24REAANN0">#REF!</definedName>
    <definedName name="CRRAEHACTIFHPRES0AG25REAANN0">#REF!</definedName>
    <definedName name="CRRAEHACTIFHPRES0AG26REAANN0">#REF!</definedName>
    <definedName name="CRRAEHACTIFHPRESIAG21REAANN0">#REF!</definedName>
    <definedName name="CRRAEHACTIFHPRESIAG22REAANN0">#REF!</definedName>
    <definedName name="CRRAEHACTIFHPRESIAG23REAANN0">#REF!</definedName>
    <definedName name="CRRAEHACTIFHPRESIAG24REAANN0">#REF!</definedName>
    <definedName name="CRRAEHACTIFHPRESIAG25REAANN0">#REF!</definedName>
    <definedName name="CRRAEHACTIFHPRESIAG26REAANN0">#REF!</definedName>
    <definedName name="CRRAEHACTIFHPRESINBREREAANN0">'[1]5-Modèle RAMA'!$E$30</definedName>
    <definedName name="CRRAEHACTIFHPSORTDC__REAANN0">#REF!</definedName>
    <definedName name="CRRAEHACTIFHPSORTDCAUREAANN0">#REF!</definedName>
    <definedName name="CRRAEHACTIFHPSORTDCEHREAANN0">#REF!</definedName>
    <definedName name="CRRAEHACTIFHPSORTDCHOREAANN0">#REF!</definedName>
    <definedName name="CRRAEHACTIHHPAGEMOY__REAANN0">'[1]5-Modèle RAMA'!$G$31</definedName>
    <definedName name="CRRAEHACTIHHPDMEDSEJ_REAANN0">#REF!</definedName>
    <definedName name="CRRAEHACTIHHPDMSSEJ__REAANN0">#REF!</definedName>
    <definedName name="CRRAEHACTIHHPDURPRES_REAANN0">#REF!</definedName>
    <definedName name="CRRAEHACTIHHPENTAGEMOREAANN0">#REF!</definedName>
    <definedName name="CRRAEHACTIHHPENTANNEEREAANN0">'[1]5-Modèle RAMA'!$G$85</definedName>
    <definedName name="CRRAEHACTIHHPENTFIACTREAANN0">#REF!</definedName>
    <definedName name="CRRAEHACTIHHPRES0AG21REAANN0">#REF!</definedName>
    <definedName name="CRRAEHACTIHHPRES0AG22REAANN0">#REF!</definedName>
    <definedName name="CRRAEHACTIHHPRES0AG23REAANN0">#REF!</definedName>
    <definedName name="CRRAEHACTIHHPRES0AG24REAANN0">#REF!</definedName>
    <definedName name="CRRAEHACTIHHPRES0AG25REAANN0">#REF!</definedName>
    <definedName name="CRRAEHACTIHHPRES0AG26REAANN0">#REF!</definedName>
    <definedName name="CRRAEHACTIHHPRESIAG21REAANN0">#REF!</definedName>
    <definedName name="CRRAEHACTIHHPRESIAG22REAANN0">#REF!</definedName>
    <definedName name="CRRAEHACTIHHPRESIAG23REAANN0">#REF!</definedName>
    <definedName name="CRRAEHACTIHHPRESIAG24REAANN0">#REF!</definedName>
    <definedName name="CRRAEHACTIHHPRESIAG25REAANN0">#REF!</definedName>
    <definedName name="CRRAEHACTIHHPRESIAG26REAANN0">#REF!</definedName>
    <definedName name="CRRAEHACTIHHPRESINBREREAANN0">'[1]5-Modèle RAMA'!$G$30</definedName>
    <definedName name="CRRAEHACTIHHPSORTDC__REAANN0">#REF!</definedName>
    <definedName name="CRRAEHACTIHHPSORTDCAUREAANN0">#REF!</definedName>
    <definedName name="CRRAEHACTIHHPSORTDCEHREAANN0">#REF!</definedName>
    <definedName name="CRRAEHACTIHHPSORTDCHOREAANN0">#REF!</definedName>
    <definedName name="CRRAEHBIEN___MATMED1_REAANN0">#REF!</definedName>
    <definedName name="CRRAEHBIEN___MATMED10REAANN0">#REF!</definedName>
    <definedName name="CRRAEHBIEN___MATMED11REAANN0">#REF!</definedName>
    <definedName name="CRRAEHBIEN___MATMED12REAANN0">#REF!</definedName>
    <definedName name="CRRAEHBIEN___MATMED13REAANN0">#REF!</definedName>
    <definedName name="CRRAEHBIEN___MATMED2_REAANN0">#REF!</definedName>
    <definedName name="CRRAEHBIEN___MATMED3_REAANN0">#REF!</definedName>
    <definedName name="CRRAEHBIEN___MATMED4_REAANN0">#REF!</definedName>
    <definedName name="CRRAEHBIEN___MATMED5_REAANN0">#REF!</definedName>
    <definedName name="CRRAEHBIEN___MATMED6_REAANN0">#REF!</definedName>
    <definedName name="CRRAEHBIEN___MATMED7_REAANN0">#REF!</definedName>
    <definedName name="CRRAEHBIEN___MATMED8_REAANN0">#REF!</definedName>
    <definedName name="CRRAEHBIEN___MATMED9_REAANN0">#REF!</definedName>
    <definedName name="CRRAEHIDEN___ADJENINDREAANN0">#REF!</definedName>
    <definedName name="CRRAEHIDEN___ADRESSE_REAANN0">#REF!</definedName>
    <definedName name="CRRAEHIDEN___ESPEDANSREAANN0">#REF!</definedName>
    <definedName name="CRRAEHIDEN___ESPEDASEREAANN0">#REF!</definedName>
    <definedName name="CRRAEHIDEN___FINESSEJREAANN0">#REF!</definedName>
    <definedName name="CRRAEHIDEN___FINESSETREAANN0">#REF!</definedName>
    <definedName name="CRRAEHIDEN___NBCHINDIREAANN0">#REF!</definedName>
    <definedName name="CRRAEHIDEN___NBPLADJ_REAANN0">#REF!</definedName>
    <definedName name="CRRAEHIDEN___NBPLAISOREAANN0">#REF!</definedName>
    <definedName name="CRRAEHIDEN___NBPLPASAREAANN0">#REF!</definedName>
    <definedName name="CRRAEHIDEN___NBPLUHR_REAANN0">#REF!</definedName>
    <definedName name="CRRAEHIDEN___NBPLUPHVREAANN0">#REF!</definedName>
    <definedName name="CRRAEHIDEN___NBPLUVP_REAANN0">#REF!</definedName>
    <definedName name="CRRAEHIDEN___NBTCHINSREAANN0">#REF!</definedName>
    <definedName name="CRRAEHIDEN___NOMDIR__REAANN0">#REF!</definedName>
    <definedName name="CRRAEHIDEN___NOMETABLREAANN0">#REF!</definedName>
    <definedName name="CRRAEHIDEN___NOMMC___REAANN0">#REF!</definedName>
    <definedName name="CRRAEHIDEN___OG______REAANN0">#REF!</definedName>
    <definedName name="CRRAEHIDEN___OPTTARIFREAANN0">#REF!</definedName>
    <definedName name="CRRAEHIDEN___PHARUSINREAANN0">#REF!</definedName>
    <definedName name="CRRAEHIDEN___SALLKINEREAANN0">#REF!</definedName>
    <definedName name="CRRAEHIDEN___SASTISENREAANN0">#REF!</definedName>
    <definedName name="CRRAEHIDEN___STATUT__REAANN0">#REF!</definedName>
    <definedName name="CRRAEHIDEN_HPNBPLACESREAANN0">#REF!</definedName>
    <definedName name="CRRAEHIDEN_HTNBPLACESREAANN0">#REF!</definedName>
    <definedName name="CRRAEHMEDE___ACCISANGREAANN0">#REF!</definedName>
    <definedName name="CRRAEHMEDE___BBU0____REAANN0">#REF!</definedName>
    <definedName name="CRRAEHMEDE___BBUC____REAANN0">#REF!</definedName>
    <definedName name="CRRAEHMEDE___BBUCON__REAANN0">#REF!</definedName>
    <definedName name="CRRAEHMEDE___BEN0PMENREAANN0">#REF!</definedName>
    <definedName name="CRRAEHMEDE___BENTPMENREAANN0">#REF!</definedName>
    <definedName name="CRRAEHMEDE___BIO0CT1_REAANN0">#REF!</definedName>
    <definedName name="CRRAEHMEDE___BIO0CT3_REAANN0">#REF!</definedName>
    <definedName name="CRRAEHMEDE___BIO0CT4_REAANN0">#REF!</definedName>
    <definedName name="CRRAEHMEDE___BIO0CT5_REAANN0">#REF!</definedName>
    <definedName name="CRRAEHMEDE___BIOACT1_REAANN0">#REF!</definedName>
    <definedName name="CRRAEHMEDE___BIOACT3_REAANN0">#REF!</definedName>
    <definedName name="CRRAEHMEDE___BIOACT4_REAANN0">#REF!</definedName>
    <definedName name="CRRAEHMEDE___BIOACT5_REAANN0">#REF!</definedName>
    <definedName name="CRRAEHMEDE___BNU0____REAANN0">#REF!</definedName>
    <definedName name="CRRAEHMEDE___BNUT____REAANN0">#REF!</definedName>
    <definedName name="CRRAEHMEDE___BNUTON__REAANN0">#REF!</definedName>
    <definedName name="CRRAEHMEDE___CCGAUTREREAANN0">#REF!</definedName>
    <definedName name="CRRAEHMEDE___CCGCOMMEREAANN0">#REF!</definedName>
    <definedName name="CRRAEHMEDE___CCGKINESREAANN0">#REF!</definedName>
    <definedName name="CRRAEHMEDE___CCGMEDECREAANN0">#REF!</definedName>
    <definedName name="CRRAEHMEDE___CCGORTHOREAANN0">#REF!</definedName>
    <definedName name="CRRAEHMEDE___CCGPHARMREAANN0">#REF!</definedName>
    <definedName name="CRRAEHMEDE___CCGREUNIREAANN0">#REF!</definedName>
    <definedName name="CRRAEHMEDE___CHU_____REAANN0">#REF!</definedName>
    <definedName name="CRRAEHMEDE___CHU01___REAANN0">#REF!</definedName>
    <definedName name="CRRAEHMEDE___CHU02___REAANN0">#REF!</definedName>
    <definedName name="CRRAEHMEDE___CHU03___REAANN0">#REF!</definedName>
    <definedName name="CRRAEHMEDE___CHU0A010REAANN0">#REF!</definedName>
    <definedName name="CRRAEHMEDE___CHU0A011REAANN0">#REF!</definedName>
    <definedName name="CRRAEHMEDE___CHU0A012REAANN0">#REF!</definedName>
    <definedName name="CRRAEHMEDE___CHU0A013REAANN0">#REF!</definedName>
    <definedName name="CRRAEHMEDE___CHU0A014REAANN0">#REF!</definedName>
    <definedName name="CRRAEHMEDE___CHU0A015REAANN0">#REF!</definedName>
    <definedName name="CRRAEHMEDE___CHU0A016REAANN0">#REF!</definedName>
    <definedName name="CRRAEHMEDE___CHU0A017REAANN0">#REF!</definedName>
    <definedName name="CRRAEHMEDE___CHU0A018REAANN0">#REF!</definedName>
    <definedName name="CRRAEHMEDE___CHU0A07_REAANN0">#REF!</definedName>
    <definedName name="CRRAEHMEDE___CHU0A08_REAANN0">#REF!</definedName>
    <definedName name="CRRAEHMEDE___CHU0A09_REAANN0">#REF!</definedName>
    <definedName name="CRRAEHMEDE___CHU0IE1_REAANN0">#REF!</definedName>
    <definedName name="CRRAEHMEDE___CHU0IE2_REAANN0">#REF!</definedName>
    <definedName name="CRRAEHMEDE___CHU0IE3_REAANN0">#REF!</definedName>
    <definedName name="CRRAEHMEDE___CHU0IE4_REAANN0">#REF!</definedName>
    <definedName name="CRRAEHMEDE___CHU0IE5_REAANN0">#REF!</definedName>
    <definedName name="CRRAEHMEDE___CHU0OR1_REAANN0">#REF!</definedName>
    <definedName name="CRRAEHMEDE___CHU0OR2_REAANN0">#REF!</definedName>
    <definedName name="CRRAEHMEDE___CHU0OR3_REAANN0">#REF!</definedName>
    <definedName name="CRRAEHMEDE___CHU0OR4_REAANN0">#REF!</definedName>
    <definedName name="CRRAEHMEDE___CHU0SQ1_REAANN0">#REF!</definedName>
    <definedName name="CRRAEHMEDE___CHU0SQ2_REAANN0">#REF!</definedName>
    <definedName name="CRRAEHMEDE___CHU0SQ3_REAANN0">#REF!</definedName>
    <definedName name="CRRAEHMEDE___CHU0SQ4_REAANN0">#REF!</definedName>
    <definedName name="CRRAEHMEDE___CHU0SQ5_REAANN0">#REF!</definedName>
    <definedName name="CRRAEHMEDE___CHU0SQ6_REAANN0">#REF!</definedName>
    <definedName name="CRRAEHMEDE___CHU0SQ7_REAANN0">#REF!</definedName>
    <definedName name="CRRAEHMEDE___CHU1____REAANN0">#REF!</definedName>
    <definedName name="CRRAEHMEDE___CHU2____REAANN0">#REF!</definedName>
    <definedName name="CRRAEHMEDE___CHU3____REAANN0">#REF!</definedName>
    <definedName name="CRRAEHMEDE___CHUCSQ1_REAANN0">#REF!</definedName>
    <definedName name="CRRAEHMEDE___CHUCSQ2_REAANN0">#REF!</definedName>
    <definedName name="CRRAEHMEDE___CHUCSQ3_REAANN0">#REF!</definedName>
    <definedName name="CRRAEHMEDE___CHUCSQ4_REAANN0">#REF!</definedName>
    <definedName name="CRRAEHMEDE___CHUCSQ5_REAANN0">#REF!</definedName>
    <definedName name="CRRAEHMEDE___CHUCSQ6_REAANN0">#REF!</definedName>
    <definedName name="CRRAEHMEDE___CHUCSQ7_REAANN0">#REF!</definedName>
    <definedName name="CRRAEHMEDE___CHUFAC1_REAANN0">#REF!</definedName>
    <definedName name="CRRAEHMEDE___CHUFAC10REAANN0">#REF!</definedName>
    <definedName name="CRRAEHMEDE___CHUFAC11REAANN0">#REF!</definedName>
    <definedName name="CRRAEHMEDE___CHUFAC12REAANN0">#REF!</definedName>
    <definedName name="CRRAEHMEDE___CHUFAC13REAANN0">#REF!</definedName>
    <definedName name="CRRAEHMEDE___CHUFAC14REAANN0">#REF!</definedName>
    <definedName name="CRRAEHMEDE___CHUFAC15REAANN0">#REF!</definedName>
    <definedName name="CRRAEHMEDE___CHUFAC16REAANN0">#REF!</definedName>
    <definedName name="CRRAEHMEDE___CHUFAC17REAANN0">#REF!</definedName>
    <definedName name="CRRAEHMEDE___CHUFAC18REAANN0">#REF!</definedName>
    <definedName name="CRRAEHMEDE___CHUFAC2_REAANN0">#REF!</definedName>
    <definedName name="CRRAEHMEDE___CHUFAC5_REAANN0">#REF!</definedName>
    <definedName name="CRRAEHMEDE___CHUFAC6_REAANN0">#REF!</definedName>
    <definedName name="CRRAEHMEDE___CHUFAC7_REAANN0">#REF!</definedName>
    <definedName name="CRRAEHMEDE___CHUFAC8_REAANN0">#REF!</definedName>
    <definedName name="CRRAEHMEDE___CHUFAC9_REAANN0">#REF!</definedName>
    <definedName name="CRRAEHMEDE___CHUHOR1_REAANN0">#REF!</definedName>
    <definedName name="CRRAEHMEDE___CHUHOR2_REAANN0">#REF!</definedName>
    <definedName name="CRRAEHMEDE___CHUHOR3_REAANN0">#REF!</definedName>
    <definedName name="CRRAEHMEDE___CHUHOR4_REAANN0">#REF!</definedName>
    <definedName name="CRRAEHMEDE___CHULIE1_REAANN0">#REF!</definedName>
    <definedName name="CRRAEHMEDE___CHULIE2_REAANN0">#REF!</definedName>
    <definedName name="CRRAEHMEDE___CHULIE3_REAANN0">#REF!</definedName>
    <definedName name="CRRAEHMEDE___CHULIE4_REAANN0">#REF!</definedName>
    <definedName name="CRRAEHMEDE___CHULIE5_REAANN0">#REF!</definedName>
    <definedName name="CRRAEHMEDE___COG0RE1_REAANN0">#REF!</definedName>
    <definedName name="CRRAEHMEDE___COG0RE2_REAANN0">#REF!</definedName>
    <definedName name="CRRAEHMEDE___COG0RE3_REAANN0">#REF!</definedName>
    <definedName name="CRRAEHMEDE___COG0RE4_REAANN0">#REF!</definedName>
    <definedName name="CRRAEHMEDE___COG0RE5_REAANN0">#REF!</definedName>
    <definedName name="CRRAEHMEDE___COG0RE6_REAANN0">#REF!</definedName>
    <definedName name="CRRAEHMEDE___COG0RE7_REAANN0">#REF!</definedName>
    <definedName name="CRRAEHMEDE___COGNRE1_REAANN0">#REF!</definedName>
    <definedName name="CRRAEHMEDE___COGNRE2_REAANN0">#REF!</definedName>
    <definedName name="CRRAEHMEDE___COGNRE3_REAANN0">#REF!</definedName>
    <definedName name="CRRAEHMEDE___COGNRE4_REAANN0">#REF!</definedName>
    <definedName name="CRRAEHMEDE___COGNRE5_REAANN0">#REF!</definedName>
    <definedName name="CRRAEHMEDE___COGNRE6_REAANN0">#REF!</definedName>
    <definedName name="CRRAEHMEDE___COGNRE7_REAANN0">#REF!</definedName>
    <definedName name="CRRAEHMEDE___COMMACT_REAANN0">#REF!</definedName>
    <definedName name="CRRAEHMEDE___COMMAUT_REAANN0">#REF!</definedName>
    <definedName name="CRRAEHMEDE___COMMAXE8REAANN0">#REF!</definedName>
    <definedName name="CRRAEHMEDE___COMMCHU_REAANN0">#REF!</definedName>
    <definedName name="CRRAEHMEDE___COMMDOU_REAANN0">#REF!</definedName>
    <definedName name="CRRAEHMEDE___COMMNUT_REAANN0">#REF!</definedName>
    <definedName name="CRRAEHMEDE___CON01___REAANN0">#REF!</definedName>
    <definedName name="CRRAEHMEDE___CON02___REAANN0">#REF!</definedName>
    <definedName name="CRRAEHMEDE___CON03___REAANN0">#REF!</definedName>
    <definedName name="CRRAEHMEDE___CON04___REAANN0">#REF!</definedName>
    <definedName name="CRRAEHMEDE___CONLANGHREAANN0">#REF!</definedName>
    <definedName name="CRRAEHMEDE___CONT1___REAANN0">#REF!</definedName>
    <definedName name="CRRAEHMEDE___CONT2___REAANN0">#REF!</definedName>
    <definedName name="CRRAEHMEDE___CONT3___REAANN0">#REF!</definedName>
    <definedName name="CRRAEHMEDE___CONT4___REAANN0">#REF!</definedName>
    <definedName name="CRRAEHMEDE___CONV10ONREAANN0">#REF!</definedName>
    <definedName name="CRRAEHMEDE___CONV11ONREAANN0">#REF!</definedName>
    <definedName name="CRRAEHMEDE___CONV1ON_REAANN0">#REF!</definedName>
    <definedName name="CRRAEHMEDE___CONV1RE_REAANN0">#REF!</definedName>
    <definedName name="CRRAEHMEDE___CONV2ON_REAANN0">#REF!</definedName>
    <definedName name="CRRAEHMEDE___CONV2RE_REAANN0">#REF!</definedName>
    <definedName name="CRRAEHMEDE___CONV3ON_REAANN0">#REF!</definedName>
    <definedName name="CRRAEHMEDE___CONV3R3_REAANN0">#REF!</definedName>
    <definedName name="CRRAEHMEDE___CONV4ON_REAANN0">#REF!</definedName>
    <definedName name="CRRAEHMEDE___CONV5ON_REAANN0">#REF!</definedName>
    <definedName name="CRRAEHMEDE___CONV6ON_REAANN0">#REF!</definedName>
    <definedName name="CRRAEHMEDE___CONV7ON_REAANN0">#REF!</definedName>
    <definedName name="CRRAEHMEDE___CONV8ON_REAANN0">#REF!</definedName>
    <definedName name="CRRAEHMEDE___CONV9ON_REAANN0">#REF!</definedName>
    <definedName name="CRRAEHMEDE___DMAJDARIREAANN0">#REF!</definedName>
    <definedName name="CRRAEHMEDE___DOU0ANT_REAANN0">#REF!</definedName>
    <definedName name="CRRAEHMEDE___DOU0ANT1REAANN0">#REF!</definedName>
    <definedName name="CRRAEHMEDE___DOU0ANT2REAANN0">#REF!</definedName>
    <definedName name="CRRAEHMEDE___DOU0ANT3REAANN0">#REF!</definedName>
    <definedName name="CRRAEHMEDE___DOU0EVALREAANN0">#REF!</definedName>
    <definedName name="CRRAEHMEDE___DOULANT_REAANN0">#REF!</definedName>
    <definedName name="CRRAEHMEDE___DOULANT1REAANN0">'[1]5-Modèle RAMA'!$E$263</definedName>
    <definedName name="CRRAEHMEDE___DOULANT2REAANN0">'[1]5-Modèle RAMA'!$E$262</definedName>
    <definedName name="CRRAEHMEDE___DOULANT3REAANN0">#REF!</definedName>
    <definedName name="CRRAEHMEDE___DOULEVALREAANN0">#REF!</definedName>
    <definedName name="CRRAEHMEDE___EPI0RE1_REAANN0">#REF!</definedName>
    <definedName name="CRRAEHMEDE___EPI0RE2_REAANN0">#REF!</definedName>
    <definedName name="CRRAEHMEDE___EPI0RE3_REAANN0">#REF!</definedName>
    <definedName name="CRRAEHMEDE___EPI0RE4_REAANN0">#REF!</definedName>
    <definedName name="CRRAEHMEDE___EPI0RE5_REAANN0">#REF!</definedName>
    <definedName name="CRRAEHMEDE___EPI0RE6_REAANN0">#REF!</definedName>
    <definedName name="CRRAEHMEDE___EPID1___REAANN0">#REF!</definedName>
    <definedName name="CRRAEHMEDE___EPID2___REAANN0">#REF!</definedName>
    <definedName name="CRRAEHMEDE___EPID3___REAANN0">#REF!</definedName>
    <definedName name="CRRAEHMEDE___EPID4___REAANN0">#REF!</definedName>
    <definedName name="CRRAEHMEDE___EPID5___REAANN0">#REF!</definedName>
    <definedName name="CRRAEHMEDE___EPID6___REAANN0">#REF!</definedName>
    <definedName name="CRRAEHMEDE___EPIDRE1_REAANN0">#REF!</definedName>
    <definedName name="CRRAEHMEDE___EPIDRE2_REAANN0">#REF!</definedName>
    <definedName name="CRRAEHMEDE___EPIDRE3_REAANN0">#REF!</definedName>
    <definedName name="CRRAEHMEDE___EPIDRE4_REAANN0">#REF!</definedName>
    <definedName name="CRRAEHMEDE___EPIDRE5_REAANN0">#REF!</definedName>
    <definedName name="CRRAEHMEDE___EPIDRE6_REAANN0">#REF!</definedName>
    <definedName name="CRRAEHMEDE___ESC0ET__REAANN0">#REF!</definedName>
    <definedName name="CRRAEHMEDE___ESC0HET_REAANN0">#REF!</definedName>
    <definedName name="CRRAEHMEDE___ESCAET__REAANN0">#REF!</definedName>
    <definedName name="CRRAEHMEDE___ESCAHET_REAANN0">#REF!</definedName>
    <definedName name="CRRAEHMEDE___EVA0AU__REAANN0">#REF!</definedName>
    <definedName name="CRRAEHMEDE___EVA0CO__REAANN0">#REF!</definedName>
    <definedName name="CRRAEHMEDE___EVA0FVIEREAANN0">#REF!</definedName>
    <definedName name="CRRAEHMEDE___EVA0INCOREAANN0">#REF!</definedName>
    <definedName name="CRRAEHMEDE___EVA0PI__REAANN0">#REF!</definedName>
    <definedName name="CRRAEHMEDE___EVA0VI__REAANN0">#REF!</definedName>
    <definedName name="CRRAEHMEDE___EVALAU__REAANN0">#REF!</definedName>
    <definedName name="CRRAEHMEDE___EVALAUONREAANN0">#REF!</definedName>
    <definedName name="CRRAEHMEDE___EVALCO__REAANN0">#REF!</definedName>
    <definedName name="CRRAEHMEDE___EVALCOONREAANN0">#REF!</definedName>
    <definedName name="CRRAEHMEDE___EVALFVIEREAANN0">#REF!</definedName>
    <definedName name="CRRAEHMEDE___EVALINCOREAANN0">#REF!</definedName>
    <definedName name="CRRAEHMEDE___EVALPI__REAANN0">#REF!</definedName>
    <definedName name="CRRAEHMEDE___EVALPIONREAANN0">#REF!</definedName>
    <definedName name="CRRAEHMEDE___EVALVI__REAANN0">#REF!</definedName>
    <definedName name="CRRAEHMEDE___EVALVIONREAANN0">#REF!</definedName>
    <definedName name="CRRAEHMEDE___EXISDARIREAANN0">#REF!</definedName>
    <definedName name="CRRAEHMEDE___FINDEVIEREAANN0">#REF!</definedName>
    <definedName name="CRRAEHMEDE___INCONTINREAANN0">#REF!</definedName>
    <definedName name="CRRAEHMEDE___LOGIDIS_REAANN0">#REF!</definedName>
    <definedName name="CRRAEHMEDE___LOGIDLU_REAANN0">#REF!</definedName>
    <definedName name="CRRAEHMEDE___LOGIDOS_REAANN0">#REF!</definedName>
    <definedName name="CRRAEHMEDE___LOGIOB1_REAANN0">#REF!</definedName>
    <definedName name="CRRAEHMEDE___LOGIOB2_REAANN0">#REF!</definedName>
    <definedName name="CRRAEHMEDE___LOGIOB3_REAANN0">#REF!</definedName>
    <definedName name="CRRAEHMEDE___LOGIOB4_REAANN0">#REF!</definedName>
    <definedName name="CRRAEHMEDE___LOGIOB5_REAANN0">#REF!</definedName>
    <definedName name="CRRAEHMEDE___LOGIOB6_REAANN0">#REF!</definedName>
    <definedName name="CRRAEHMEDE___LOGION__REAANN0">#REF!</definedName>
    <definedName name="CRRAEHMEDE___MED0IA1_REAANN0">#REF!</definedName>
    <definedName name="CRRAEHMEDE___MED0IA10REAANN0">#REF!</definedName>
    <definedName name="CRRAEHMEDE___MED0IA11REAANN0">#REF!</definedName>
    <definedName name="CRRAEHMEDE___MED0IA12REAANN0">#REF!</definedName>
    <definedName name="CRRAEHMEDE___MED0IA2_REAANN0">#REF!</definedName>
    <definedName name="CRRAEHMEDE___MED0IA3_REAANN0">#REF!</definedName>
    <definedName name="CRRAEHMEDE___MED0IA4_REAANN0">#REF!</definedName>
    <definedName name="CRRAEHMEDE___MED0IA5_REAANN0">#REF!</definedName>
    <definedName name="CRRAEHMEDE___MED0IA6_REAANN0">#REF!</definedName>
    <definedName name="CRRAEHMEDE___MED0IA7_REAANN0">#REF!</definedName>
    <definedName name="CRRAEHMEDE___MED0IA8_REAANN0">#REF!</definedName>
    <definedName name="CRRAEHMEDE___MED0IA9_REAANN0">#REF!</definedName>
    <definedName name="CRRAEHMEDE___MEDIAD1_REAANN0">#REF!</definedName>
    <definedName name="CRRAEHMEDE___MEDIAD2_REAANN0">#REF!</definedName>
    <definedName name="CRRAEHMEDE___MEDICI1_REAANN0">#REF!</definedName>
    <definedName name="CRRAEHMEDE___MEDICI2_REAANN0">#REF!</definedName>
    <definedName name="CRRAEHMEDE___MEDICI3_REAANN0">#REF!</definedName>
    <definedName name="CRRAEHMEDE___MEDIFO1_REAANN0">#REF!</definedName>
    <definedName name="CRRAEHMEDE___MEDIFO2_REAANN0">#REF!</definedName>
    <definedName name="CRRAEHMEDE___MEDIFO3_REAANN0">#REF!</definedName>
    <definedName name="CRRAEHMEDE___MEDIIA1_REAANN0">#REF!</definedName>
    <definedName name="CRRAEHMEDE___MEDIIA10REAANN0">#REF!</definedName>
    <definedName name="CRRAEHMEDE___MEDIIA11REAANN0">#REF!</definedName>
    <definedName name="CRRAEHMEDE___MEDIIA12REAANN0">#REF!</definedName>
    <definedName name="CRRAEHMEDE___MEDIIA13REAANN0">#REF!</definedName>
    <definedName name="CRRAEHMEDE___MEDIIA14REAANN0">#REF!</definedName>
    <definedName name="CRRAEHMEDE___MEDIIA2_REAANN0">#REF!</definedName>
    <definedName name="CRRAEHMEDE___MEDIIA3_REAANN0">#REF!</definedName>
    <definedName name="CRRAEHMEDE___MEDIIA4_REAANN0">#REF!</definedName>
    <definedName name="CRRAEHMEDE___MEDIIA5_REAANN0">#REF!</definedName>
    <definedName name="CRRAEHMEDE___MEDIIA6_REAANN0">#REF!</definedName>
    <definedName name="CRRAEHMEDE___MEDIIA7_REAANN0">#REF!</definedName>
    <definedName name="CRRAEHMEDE___MEDIIA8_REAANN0">#REF!</definedName>
    <definedName name="CRRAEHMEDE___MEDIIA9_REAANN0">#REF!</definedName>
    <definedName name="CRRAEHMEDE___MEDIPR1_REAANN0">#REF!</definedName>
    <definedName name="CRRAEHMEDE___MEDIPR2_REAANN0">#REF!</definedName>
    <definedName name="CRRAEHMEDE___MEDIPR3_REAANN0">#REF!</definedName>
    <definedName name="CRRAEHMEDE___MEDIPR4_REAANN0">#REF!</definedName>
    <definedName name="CRRAEHMEDE___MEDIPR5_REAANN0">#REF!</definedName>
    <definedName name="CRRAEHMEDE___MEDIPR6_REAANN0">#REF!</definedName>
    <definedName name="CRRAEHMEDE___MEDIPR7_REAANN0">#REF!</definedName>
    <definedName name="CRRAEHMEDE___MEDIPS1_REAANN0">#REF!</definedName>
    <definedName name="CRRAEHMEDE___MEDIPS2_REAANN0">#REF!</definedName>
    <definedName name="CRRAEHMEDE___MEDIPS3_REAANN0">#REF!</definedName>
    <definedName name="CRRAEHMEDE___MEDIPS5_REAANN0">#REF!</definedName>
    <definedName name="CRRAEHMEDE___MEDIPS6_REAANN0">#REF!</definedName>
    <definedName name="CRRAEHMEDE___MEDIPS7_REAANN0">#REF!</definedName>
    <definedName name="CRRAEHMEDE___MEDIPS8_REAANN0">#REF!</definedName>
    <definedName name="CRRAEHMEDE___MEDITO1_REAANN0">#REF!</definedName>
    <definedName name="CRRAEHMEDE___MEDITO2_REAANN0">#REF!</definedName>
    <definedName name="CRRAEHMEDE___MEDITO3_REAANN0">#REF!</definedName>
    <definedName name="CRRAEHMEDE___MOD0DM2_REAANN0">#REF!</definedName>
    <definedName name="CRRAEHMEDE___MOD0DM3_REAANN0">#REF!</definedName>
    <definedName name="CRRAEHMEDE___MOD0DM4_REAANN0">#REF!</definedName>
    <definedName name="CRRAEHMEDE___MOD0DM5_REAANN0">#REF!</definedName>
    <definedName name="CRRAEHMEDE___MOD0DM6_REAANN0">#REF!</definedName>
    <definedName name="CRRAEHMEDE___MOD0DM7_REAANN0">#REF!</definedName>
    <definedName name="CRRAEHMEDE___MODADM1_REAANN0">'[1]5-Modèle RAMA'!$E$298</definedName>
    <definedName name="CRRAEHMEDE___MODADM2_REAANN0">'[1]5-Modèle RAMA'!$E$299</definedName>
    <definedName name="CRRAEHMEDE___MODADM3_REAANN0">#REF!</definedName>
    <definedName name="CRRAEHMEDE___MODADM4_REAANN0">#REF!</definedName>
    <definedName name="CRRAEHMEDE___MODADM5_REAANN0">#REF!</definedName>
    <definedName name="CRRAEHMEDE___MODADM6_REAANN0">#REF!</definedName>
    <definedName name="CRRAEHMEDE___MODADM7_REAANN0">#REF!</definedName>
    <definedName name="CRRAEHMEDE___PERMAAUTREAANN0">#REF!</definedName>
    <definedName name="CRRAEHMEDE___PERMAMEDREAANN0">#REF!</definedName>
    <definedName name="CRRAEHMEDE___PERMASOSREAANN0">#REF!</definedName>
    <definedName name="CRRAEHMEDE___PERMATRAREAANN0">#REF!</definedName>
    <definedName name="CRRAEHMEDE___PRESCONTREAANN0">#REF!</definedName>
    <definedName name="CRRAEHMEDE___PROTFVPRREAANN0">#REF!</definedName>
    <definedName name="CRRAEHMEDE___PROTFVREREAANN0">#REF!</definedName>
    <definedName name="CRRAEHMEDE___PROTOCHUREAANN0">#REF!</definedName>
    <definedName name="CRRAEHMEDE___PROTOCONREAANN0">#REF!</definedName>
    <definedName name="CRRAEHMEDE___PROTODOUREAANN0">#REF!</definedName>
    <definedName name="CRRAEHMEDE___PROTOESCREAANN0">#REF!</definedName>
    <definedName name="CRRAEHMEDE___PROTONUTREAANN0">#REF!</definedName>
    <definedName name="CRRAEHMEDE___PROTPIPRREAANN0">#REF!</definedName>
    <definedName name="CRRAEHMEDE___PROTPIREREAANN0">#REF!</definedName>
    <definedName name="CRRAEHMEDE___PROTRCHUREAANN0">#REF!</definedName>
    <definedName name="CRRAEHMEDE___PROTRCONREAANN0">#REF!</definedName>
    <definedName name="CRRAEHMEDE___PROTRDOUREAANN0">#REF!</definedName>
    <definedName name="CRRAEHMEDE___PROTRESCREAANN0">#REF!</definedName>
    <definedName name="CRRAEHMEDE___PROTRNUTREAANN0">#REF!</definedName>
    <definedName name="CRRAEHMEDE___REEVCONTREAANN0">#REF!</definedName>
    <definedName name="CRRAEHMEDE___RES0ALBUREAANN0">#REF!</definedName>
    <definedName name="CRRAEHMEDE___RES0BNUTREAANN0">#REF!</definedName>
    <definedName name="CRRAEHMEDE___RESIALBUREAANN0">#REF!</definedName>
    <definedName name="CRRAEHMEDE___RESIBNUTREAANN0">#REF!</definedName>
    <definedName name="CRRAEHMEDE___SBU0AU__REAANN0">#REF!</definedName>
    <definedName name="CRRAEHMEDE___SBU0CA__REAANN0">#REF!</definedName>
    <definedName name="CRRAEHMEDE___SBU0ET__REAANN0">#REF!</definedName>
    <definedName name="CRRAEHMEDE___SBU0HO__REAANN0">#REF!</definedName>
    <definedName name="CRRAEHMEDE___SBUCAU__REAANN0">#REF!</definedName>
    <definedName name="CRRAEHMEDE___SBUCCA__REAANN0">#REF!</definedName>
    <definedName name="CRRAEHMEDE___SBUCET__REAANN0">#REF!</definedName>
    <definedName name="CRRAEHMEDE___SBUCHO__REAANN0">#REF!</definedName>
    <definedName name="CRRAEHMEDE___STRAPREVREAANN0">#REF!</definedName>
    <definedName name="CRRAEHMEDE___SUR0SI1_REAANN0">#REF!</definedName>
    <definedName name="CRRAEHMEDE___SUR0SI2_REAANN0">#REF!</definedName>
    <definedName name="CRRAEHMEDE___SUR0SI3_REAANN0">#REF!</definedName>
    <definedName name="CRRAEHMEDE___SURESI1_REAANN0">#REF!</definedName>
    <definedName name="CRRAEHMEDE___SURESI2_REAANN0">#REF!</definedName>
    <definedName name="CRRAEHMEDE___SURESI3_REAANN0">#REF!</definedName>
    <definedName name="CRRAEHMEDE___TEL0CO__REAANN0">#REF!</definedName>
    <definedName name="CRRAEHMEDE___TEL0EX__REAANN0">#REF!</definedName>
    <definedName name="CRRAEHMEDE___TEL0RE1_REAANN0">#REF!</definedName>
    <definedName name="CRRAEHMEDE___TEL0RE10REAANN0">#REF!</definedName>
    <definedName name="CRRAEHMEDE___TEL0RE11REAANN0">#REF!</definedName>
    <definedName name="CRRAEHMEDE___TEL0RE12REAANN0">#REF!</definedName>
    <definedName name="CRRAEHMEDE___TEL0RE13REAANN0">#REF!</definedName>
    <definedName name="CRRAEHMEDE___TEL0RE14REAANN0">#REF!</definedName>
    <definedName name="CRRAEHMEDE___TEL0RE15REAANN0">#REF!</definedName>
    <definedName name="CRRAEHMEDE___TEL0RE16REAANN0">#REF!</definedName>
    <definedName name="CRRAEHMEDE___TEL0RE2_REAANN0">#REF!</definedName>
    <definedName name="CRRAEHMEDE___TEL0RE3_REAANN0">#REF!</definedName>
    <definedName name="CRRAEHMEDE___TEL0RE4_REAANN0">#REF!</definedName>
    <definedName name="CRRAEHMEDE___TEL0RE5_REAANN0">#REF!</definedName>
    <definedName name="CRRAEHMEDE___TEL0RE6_REAANN0">#REF!</definedName>
    <definedName name="CRRAEHMEDE___TEL0RE7_REAANN0">#REF!</definedName>
    <definedName name="CRRAEHMEDE___TEL0RE8_REAANN0">#REF!</definedName>
    <definedName name="CRRAEHMEDE___TEL0RE9_REAANN0">#REF!</definedName>
    <definedName name="CRRAEHMEDE___TEL0SO__REAANN0">#REF!</definedName>
    <definedName name="CRRAEHMEDE___TELECO__REAANN0">#REF!</definedName>
    <definedName name="CRRAEHMEDE___TELECO1_REAANN0">#REF!</definedName>
    <definedName name="CRRAEHMEDE___TELECO10REAANN0">#REF!</definedName>
    <definedName name="CRRAEHMEDE___TELECO11REAANN0">#REF!</definedName>
    <definedName name="CRRAEHMEDE___TELECO12REAANN0">#REF!</definedName>
    <definedName name="CRRAEHMEDE___TELECO13REAANN0">#REF!</definedName>
    <definedName name="CRRAEHMEDE___TELECO14REAANN0">#REF!</definedName>
    <definedName name="CRRAEHMEDE___TELECO15REAANN0">#REF!</definedName>
    <definedName name="CRRAEHMEDE___TELECO16REAANN0">#REF!</definedName>
    <definedName name="CRRAEHMEDE___TELECO2_REAANN0">#REF!</definedName>
    <definedName name="CRRAEHMEDE___TELECO3_REAANN0">#REF!</definedName>
    <definedName name="CRRAEHMEDE___TELECO4_REAANN0">#REF!</definedName>
    <definedName name="CRRAEHMEDE___TELECO5_REAANN0">#REF!</definedName>
    <definedName name="CRRAEHMEDE___TELECO6_REAANN0">#REF!</definedName>
    <definedName name="CRRAEHMEDE___TELECO7_REAANN0">#REF!</definedName>
    <definedName name="CRRAEHMEDE___TELECO8_REAANN0">#REF!</definedName>
    <definedName name="CRRAEHMEDE___TELECO9_REAANN0">#REF!</definedName>
    <definedName name="CRRAEHMEDE___TELEEX__REAANN0">#REF!</definedName>
    <definedName name="CRRAEHMEDE___TELERE1_REAANN0">#REF!</definedName>
    <definedName name="CRRAEHMEDE___TELERE10REAANN0">#REF!</definedName>
    <definedName name="CRRAEHMEDE___TELERE11REAANN0">#REF!</definedName>
    <definedName name="CRRAEHMEDE___TELERE12REAANN0">#REF!</definedName>
    <definedName name="CRRAEHMEDE___TELERE13REAANN0">#REF!</definedName>
    <definedName name="CRRAEHMEDE___TELERE14REAANN0">#REF!</definedName>
    <definedName name="CRRAEHMEDE___TELERE15REAANN0">#REF!</definedName>
    <definedName name="CRRAEHMEDE___TELERE16REAANN0">#REF!</definedName>
    <definedName name="CRRAEHMEDE___TELERE2_REAANN0">#REF!</definedName>
    <definedName name="CRRAEHMEDE___TELERE3_REAANN0">#REF!</definedName>
    <definedName name="CRRAEHMEDE___TELERE4_REAANN0">#REF!</definedName>
    <definedName name="CRRAEHMEDE___TELERE5_REAANN0">#REF!</definedName>
    <definedName name="CRRAEHMEDE___TELERE6_REAANN0">#REF!</definedName>
    <definedName name="CRRAEHMEDE___TELERE7_REAANN0">#REF!</definedName>
    <definedName name="CRRAEHMEDE___TELERE8_REAANN0">#REF!</definedName>
    <definedName name="CRRAEHMEDE___TELERE9_REAANN0">#REF!</definedName>
    <definedName name="CRRAEHMEDE___TELESO__REAANN0">#REF!</definedName>
    <definedName name="CRRAEHMEDE___TESTSOUVREAANN0">#REF!</definedName>
    <definedName name="CRRAEHMEDE___VAC01___REAANN0">#REF!</definedName>
    <definedName name="CRRAEHMEDE___VAC02___REAANN0">#REF!</definedName>
    <definedName name="CRRAEHMEDE___VAC03___REAANN0">#REF!</definedName>
    <definedName name="CRRAEHMEDE___VAC04___REAANN0">#REF!</definedName>
    <definedName name="CRRAEHMEDE___VAC05___REAANN0">#REF!</definedName>
    <definedName name="CRRAEHMEDE___VAC06___REAANN0">#REF!</definedName>
    <definedName name="CRRAEHMEDE___VAC07___REAANN0">#REF!</definedName>
    <definedName name="CRRAEHMEDE___VACC1___REAANN0">#REF!</definedName>
    <definedName name="CRRAEHMEDE___VACC2___REAANN0">#REF!</definedName>
    <definedName name="CRRAEHMEDE___VACC3___REAANN0">#REF!</definedName>
    <definedName name="CRRAEHMEDE___VACC4___REAANN0">#REF!</definedName>
    <definedName name="CRRAEHMEDE___VACC5___REAANN0">#REF!</definedName>
    <definedName name="CRRAEHMEDE___VACC6___REAANN0">#REF!</definedName>
    <definedName name="CRRAEHMEDE___VACC7___REAANN0">#REF!</definedName>
    <definedName name="CRRAEHMEDE___VACN1___REAANN0">'[1]5-Modèle RAMA'!$E$398</definedName>
    <definedName name="CRRAEHMEDE___VACN2___REAANN0">'[1]5-Modèle RAMA'!$E$399</definedName>
    <definedName name="CRRAEHMEDEF__CHU0A03_REAANN0">#REF!</definedName>
    <definedName name="CRRAEHMEDEF__CHUFAC3_REAANN0">#REF!</definedName>
    <definedName name="CRRAEHMEDEH__CHU0A04_REAANN0">#REF!</definedName>
    <definedName name="CRRAEHMEDEH__CHUFAC4_REAANN0">#REF!</definedName>
    <definedName name="CRRAEHSALA___ADASSOMCREAANN0">#REF!</definedName>
    <definedName name="CRRAEHSALA___AESLN___REAANN0">#REF!</definedName>
    <definedName name="CRRAEHSALA___AESSN___REAANN0">#REF!</definedName>
    <definedName name="CRRAEHSALA___AESTDA__REAANN0">#REF!</definedName>
    <definedName name="CRRAEHSALA___AESTDR__REAANN0">#REF!</definedName>
    <definedName name="CRRAEHSALA___AMPLN___REAANN0">#REF!</definedName>
    <definedName name="CRRAEHSALA___AMPSN___REAANN0">#REF!</definedName>
    <definedName name="CRRAEHSALA___AMPTDA__REAANN0">#REF!</definedName>
    <definedName name="CRRAEHSALA___AMPTDR__REAANN0">#REF!</definedName>
    <definedName name="CRRAEHSALA___ANIMLN__REAANN0">#REF!</definedName>
    <definedName name="CRRAEHSALA___ANIMSN__REAANN0">#REF!</definedName>
    <definedName name="CRRAEHSALA___APALN___REAANN0">#REF!</definedName>
    <definedName name="CRRAEHSALA___APASN___REAANN0">#REF!</definedName>
    <definedName name="CRRAEHSALA___APPEIDENREAANN0">#REF!</definedName>
    <definedName name="CRRAEHSALA___ARTTLN__REAANN0">#REF!</definedName>
    <definedName name="CRRAEHSALA___ARTTSETPREAANN0">#REF!</definedName>
    <definedName name="CRRAEHSALA___ARTTSN__REAANN0">#REF!</definedName>
    <definedName name="CRRAEHSALA___ASASGLN_REAANN0">#REF!</definedName>
    <definedName name="CRRAEHSALA___ASASGSN_REAANN0">#REF!</definedName>
    <definedName name="CRRAEHSALA___ASASGTDAREAANN0">#REF!</definedName>
    <definedName name="CRRAEHSALA___ASASGTDRREAANN0">#REF!</definedName>
    <definedName name="CRRAEHSALA___AUDIOPLNREAANN0">#REF!</definedName>
    <definedName name="CRRAEHSALA___AUDIOPSNREAANN0">#REF!</definedName>
    <definedName name="CRRAEHSALA___AUDISETPREAANN0">#REF!</definedName>
    <definedName name="CRRAEHSALA___AUTRESLNREAANN0">#REF!</definedName>
    <definedName name="CRRAEHSALA___AUTRESSNREAANN0">#REF!</definedName>
    <definedName name="CRRAEHSALA___AUTRSETPREAANN0">#REF!</definedName>
    <definedName name="CRRAEHSALA___DENTISLNREAANN0">#REF!</definedName>
    <definedName name="CRRAEHSALA___DENTISSNREAANN0">#REF!</definedName>
    <definedName name="CRRAEHSALA___DIETETLNREAANN0">#REF!</definedName>
    <definedName name="CRRAEHSALA___DIETETSNREAANN0">#REF!</definedName>
    <definedName name="CRRAEHSALA___ERGOTHLNREAANN0">#REF!</definedName>
    <definedName name="CRRAEHSALA___ERGOTHSNREAANN0">#REF!</definedName>
    <definedName name="CRRAEHSALA___FORMNB1_REAANN0">#REF!</definedName>
    <definedName name="CRRAEHSALA___FORMNB2_REAANN0">#REF!</definedName>
    <definedName name="CRRAEHSALA___FORMNB3_REAANN0">#REF!</definedName>
    <definedName name="CRRAEHSALA___FORMNB4_REAANN0">#REF!</definedName>
    <definedName name="CRRAEHSALA___FORMNB5_REAANN0">#REF!</definedName>
    <definedName name="CRRAEHSALA___FORMNB6_REAANN0">#REF!</definedName>
    <definedName name="CRRAEHSALA___FORMNB7_REAANN0">#REF!</definedName>
    <definedName name="CRRAEHSALA___IDECNBREREAANN0">#REF!</definedName>
    <definedName name="CRRAEHSALA___IDECQUALREAANN0">#REF!</definedName>
    <definedName name="CRRAEHSALA___IDENASGAREAANN0">#REF!</definedName>
    <definedName name="CRRAEHSALA___IDENSIPEREAANN0">#REF!</definedName>
    <definedName name="CRRAEHSALA___IDENSPPEREAANN0">#REF!</definedName>
    <definedName name="CRRAEHSALA___INFLN___REAANN0">#REF!</definedName>
    <definedName name="CRRAEHSALA___INFPSYLNREAANN0">#REF!</definedName>
    <definedName name="CRRAEHSALA___INFPSYSNREAANN0">#REF!</definedName>
    <definedName name="CRRAEHSALA___INFSN___REAANN0">#REF!</definedName>
    <definedName name="CRRAEHSALA___INFTDA__REAANN0">#REF!</definedName>
    <definedName name="CRRAEHSALA___INFTDR__REAANN0">#REF!</definedName>
    <definedName name="CRRAEHSALA___INSIIDENREAANN0">#REF!</definedName>
    <definedName name="CRRAEHSALA___INTDIDENREAANN0">#REF!</definedName>
    <definedName name="CRRAEHSALA___KINESILNREAANN0">#REF!</definedName>
    <definedName name="CRRAEHSALA___KINESISNREAANN0">#REF!</definedName>
    <definedName name="CRRAEHSALA___MCACTLIBREAANN0">#REF!</definedName>
    <definedName name="CRRAEHSALA___MTACSADEREAANN0">#REF!</definedName>
    <definedName name="CRRAEHSALA___MTLNB___REAANN0">#REF!</definedName>
    <definedName name="CRRAEHSALA___MTRACTICREAANN0">#REF!</definedName>
    <definedName name="CRRAEHSALA___MTRACTILREAANN0">#REF!</definedName>
    <definedName name="CRRAEHSALA___MTSETP__REAANN0">#REF!</definedName>
    <definedName name="CRRAEHSALA___MTSNB___REAANN0">#REF!</definedName>
    <definedName name="CRRAEHSALA___MUSICOLNREAANN0">#REF!</definedName>
    <definedName name="CRRAEHSALA___MUSICOSNREAANN0">#REF!</definedName>
    <definedName name="CRRAEHSALA___MUSISETPREAANN0">#REF!</definedName>
    <definedName name="CRRAEHSALA___NASGLN__REAANN0">#REF!</definedName>
    <definedName name="CRRAEHSALA___NASGSN__REAANN0">#REF!</definedName>
    <definedName name="CRRAEHSALA___NASGTDA_REAANN0">#REF!</definedName>
    <definedName name="CRRAEHSALA___NASGTDR_REAANN0">#REF!</definedName>
    <definedName name="CRRAEHSALA___OPTILN__REAANN0">#REF!</definedName>
    <definedName name="CRRAEHSALA___OPTISETPREAANN0">#REF!</definedName>
    <definedName name="CRRAEHSALA___OPTISN__REAANN0">#REF!</definedName>
    <definedName name="CRRAEHSALA___ORTHOPLNREAANN0">#REF!</definedName>
    <definedName name="CRRAEHSALA___ORTHOPSNREAANN0">#REF!</definedName>
    <definedName name="CRRAEHSALA___ORTHSETPREAANN0">#REF!</definedName>
    <definedName name="CRRAEHSALA___PEDIPOLNREAANN0">#REF!</definedName>
    <definedName name="CRRAEHSALA___PEDIPOSNREAANN0">#REF!</definedName>
    <definedName name="CRRAEHSALA___PFAS____REAANN0">#REF!</definedName>
    <definedName name="CRRAEHSALA___PFIDE___REAANN0">#REF!</definedName>
    <definedName name="CRRAEHSALA___PFIDEC__REAANN0">#REF!</definedName>
    <definedName name="CRRAEHSALA___PFMEDCOOREAANN0">#REF!</definedName>
    <definedName name="CRRAEHSALA___PREMIDECREAANN0">#REF!</definedName>
    <definedName name="CRRAEHSALA___PSYCHOLNREAANN0">#REF!</definedName>
    <definedName name="CRRAEHSALA___PSYCHOSNREAANN0">#REF!</definedName>
    <definedName name="CRRAEHSALA___PSYCMOLNREAANN0">#REF!</definedName>
    <definedName name="CRRAEHSALA___PSYCMOSNREAANN0">#REF!</definedName>
    <definedName name="CRRAEHSALA___PSYMSETPREAANN0">#REF!</definedName>
    <definedName name="CRRAEHSALA___QUALIFMCREAANN0">#REF!</definedName>
    <definedName name="DEPARTEMENT">OFFSET([2]LISTES!XFA1048574,1,MATCH([2]FORMULAIRE!A1048576,Regions,0),COUNTA(OFFSET([2]LISTES!XFA1048574,1,MATCH([2]FORMULAIRE!A1048576,Regions,0),50,1)),1)</definedName>
    <definedName name="hg">#REF!</definedName>
    <definedName name="libObl">#REF!</definedName>
    <definedName name="libOblCrit">#REF!</definedName>
    <definedName name="libOpt">#REF!</definedName>
    <definedName name="libOptCrit">#REF!</definedName>
    <definedName name="libRec">#REF!</definedName>
    <definedName name="libRecCrit">#REF!</definedName>
    <definedName name="nbChamps">#REF!</definedName>
    <definedName name="nes">#REF!</definedName>
    <definedName name="oblDefaut">#REF!</definedName>
    <definedName name="Obligatoire">#REF!</definedName>
    <definedName name="OK">#REF!</definedName>
    <definedName name="oui_non">#REF!</definedName>
    <definedName name="RACMPP">#REF!</definedName>
    <definedName name="RAMA">#REF!</definedName>
    <definedName name="RefDate">#REF!</definedName>
    <definedName name="refVersion">#REF!</definedName>
    <definedName name="Regions">[2]LISTES!$A$1:$A$14</definedName>
    <definedName name="spec">#REF!</definedName>
    <definedName name="statut">#REF!</definedName>
    <definedName name="tabEtoiles">#REF!</definedName>
    <definedName name="test">#REF!</definedName>
    <definedName name="v">'[1]7-Modèle CMPP'!#REF!</definedName>
    <definedName name="VerbesAction">#REF!</definedName>
    <definedName name="VerbesActionStart">#REF!</definedName>
    <definedName name="xc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0" i="1" l="1"/>
  <c r="G479" i="1"/>
  <c r="G478" i="1"/>
  <c r="G477" i="1"/>
  <c r="G476" i="1"/>
  <c r="G475" i="1"/>
  <c r="G474" i="1"/>
  <c r="G473" i="1"/>
  <c r="G472" i="1"/>
  <c r="G471" i="1"/>
  <c r="G470" i="1"/>
  <c r="G469" i="1"/>
  <c r="I414" i="1"/>
  <c r="I413" i="1"/>
  <c r="I412" i="1"/>
  <c r="I411" i="1"/>
  <c r="I410" i="1"/>
  <c r="I409" i="1"/>
  <c r="I404" i="1"/>
  <c r="I403" i="1"/>
  <c r="I402" i="1"/>
  <c r="I401" i="1"/>
  <c r="I400" i="1"/>
  <c r="I399" i="1"/>
  <c r="I398" i="1"/>
  <c r="G383" i="1"/>
  <c r="G382" i="1"/>
  <c r="G381" i="1"/>
  <c r="G380" i="1"/>
  <c r="G379" i="1"/>
  <c r="G378" i="1"/>
  <c r="G377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G352" i="1"/>
  <c r="G351" i="1"/>
  <c r="G350" i="1"/>
  <c r="G319" i="1"/>
  <c r="G318" i="1"/>
  <c r="G317" i="1"/>
  <c r="G316" i="1"/>
  <c r="G311" i="1"/>
  <c r="G310" i="1"/>
  <c r="G309" i="1"/>
  <c r="G304" i="1"/>
  <c r="G303" i="1"/>
  <c r="G302" i="1"/>
  <c r="G301" i="1"/>
  <c r="G300" i="1"/>
  <c r="G299" i="1"/>
  <c r="I280" i="1"/>
  <c r="I279" i="1"/>
  <c r="I278" i="1"/>
  <c r="I277" i="1"/>
  <c r="I276" i="1"/>
  <c r="I275" i="1"/>
  <c r="G270" i="1"/>
  <c r="G269" i="1"/>
  <c r="G264" i="1"/>
  <c r="G263" i="1"/>
  <c r="G262" i="1"/>
  <c r="G261" i="1"/>
  <c r="G260" i="1"/>
  <c r="G251" i="1"/>
  <c r="G250" i="1"/>
  <c r="G249" i="1"/>
  <c r="G248" i="1"/>
  <c r="G243" i="1"/>
  <c r="G242" i="1"/>
  <c r="G241" i="1"/>
  <c r="G240" i="1"/>
  <c r="G238" i="1"/>
  <c r="G237" i="1"/>
  <c r="G236" i="1"/>
  <c r="I233" i="1"/>
  <c r="I232" i="1"/>
  <c r="G227" i="1"/>
  <c r="G226" i="1"/>
  <c r="G225" i="1"/>
  <c r="G224" i="1"/>
  <c r="G219" i="1"/>
  <c r="G218" i="1"/>
  <c r="G217" i="1"/>
  <c r="G216" i="1"/>
  <c r="G215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2" i="1"/>
  <c r="G191" i="1"/>
  <c r="G184" i="1"/>
  <c r="G183" i="1"/>
  <c r="G182" i="1"/>
  <c r="G181" i="1"/>
  <c r="G180" i="1"/>
  <c r="G179" i="1"/>
  <c r="G178" i="1"/>
  <c r="G172" i="1"/>
  <c r="G171" i="1"/>
  <c r="G170" i="1"/>
  <c r="G152" i="1"/>
  <c r="E152" i="1"/>
  <c r="I152" i="1" s="1"/>
  <c r="I151" i="1"/>
  <c r="I150" i="1"/>
  <c r="I149" i="1"/>
  <c r="G144" i="1"/>
  <c r="G143" i="1"/>
  <c r="G142" i="1"/>
  <c r="G141" i="1"/>
  <c r="G140" i="1"/>
  <c r="G139" i="1"/>
  <c r="G138" i="1"/>
  <c r="G137" i="1"/>
  <c r="E136" i="1"/>
  <c r="G128" i="1"/>
  <c r="G126" i="1"/>
  <c r="G125" i="1"/>
  <c r="G124" i="1"/>
  <c r="G119" i="1"/>
  <c r="G118" i="1"/>
  <c r="G117" i="1"/>
  <c r="G116" i="1"/>
  <c r="G115" i="1"/>
  <c r="G110" i="1"/>
  <c r="G109" i="1"/>
  <c r="G108" i="1"/>
  <c r="G107" i="1"/>
  <c r="G106" i="1"/>
  <c r="G105" i="1"/>
  <c r="G104" i="1"/>
  <c r="G103" i="1"/>
  <c r="G98" i="1"/>
  <c r="G97" i="1"/>
  <c r="G96" i="1"/>
  <c r="G95" i="1"/>
  <c r="G94" i="1"/>
  <c r="G93" i="1"/>
  <c r="I88" i="1"/>
  <c r="I87" i="1"/>
  <c r="I85" i="1"/>
  <c r="I86" i="1" s="1"/>
  <c r="J66" i="1"/>
  <c r="H66" i="1"/>
  <c r="F66" i="1"/>
  <c r="J65" i="1"/>
  <c r="H65" i="1"/>
  <c r="F65" i="1"/>
  <c r="J64" i="1"/>
  <c r="H64" i="1"/>
  <c r="F64" i="1"/>
  <c r="J63" i="1"/>
  <c r="H63" i="1"/>
  <c r="F63" i="1"/>
  <c r="J62" i="1"/>
  <c r="H62" i="1"/>
  <c r="F62" i="1"/>
  <c r="J61" i="1"/>
  <c r="H61" i="1"/>
  <c r="F61" i="1"/>
  <c r="J54" i="1"/>
  <c r="I54" i="1"/>
  <c r="H54" i="1"/>
  <c r="F54" i="1"/>
  <c r="J53" i="1"/>
  <c r="I53" i="1"/>
  <c r="H53" i="1"/>
  <c r="F53" i="1"/>
  <c r="J52" i="1"/>
  <c r="I52" i="1"/>
  <c r="H52" i="1"/>
  <c r="F52" i="1"/>
  <c r="J51" i="1"/>
  <c r="I51" i="1"/>
  <c r="H51" i="1"/>
  <c r="F51" i="1"/>
  <c r="J50" i="1"/>
  <c r="I50" i="1"/>
  <c r="H50" i="1"/>
  <c r="F50" i="1"/>
  <c r="J49" i="1"/>
  <c r="I49" i="1"/>
  <c r="H49" i="1"/>
  <c r="F49" i="1"/>
  <c r="G43" i="1"/>
  <c r="G42" i="1"/>
  <c r="G41" i="1"/>
  <c r="G40" i="1"/>
  <c r="G39" i="1"/>
  <c r="G38" i="1"/>
  <c r="G37" i="1"/>
</calcChain>
</file>

<file path=xl/sharedStrings.xml><?xml version="1.0" encoding="utf-8"?>
<sst xmlns="http://schemas.openxmlformats.org/spreadsheetml/2006/main" count="566" uniqueCount="455">
  <si>
    <t>#RAMA-2022#</t>
  </si>
  <si>
    <t>Rapport d'activités médicales annuel (RAMA)
du 01/01/2023 au 31/12/2023</t>
  </si>
  <si>
    <t>Exigence concernée : MS.RPT/RAMA.01</t>
  </si>
  <si>
    <t>Etablissement</t>
  </si>
  <si>
    <t>Description de l'établissement</t>
  </si>
  <si>
    <t>Nom de l'établissement :</t>
  </si>
  <si>
    <t>Adresse postale :</t>
  </si>
  <si>
    <t>OG :</t>
  </si>
  <si>
    <t>FINESS EJ :</t>
  </si>
  <si>
    <t>FINESS ET :</t>
  </si>
  <si>
    <t>Statut :</t>
  </si>
  <si>
    <t>Option tarifaire :</t>
  </si>
  <si>
    <t>Pharmacie à usage interne :</t>
  </si>
  <si>
    <t>Capacité de l'établissement</t>
  </si>
  <si>
    <t>Installées hébergement permanent </t>
  </si>
  <si>
    <t>Habilitées à l’aide sociale </t>
  </si>
  <si>
    <t>Hébergement temporaire</t>
  </si>
  <si>
    <t>Accueil de jour</t>
  </si>
  <si>
    <t>Unité de vie protégée</t>
  </si>
  <si>
    <t>PASA</t>
  </si>
  <si>
    <t>UHR</t>
  </si>
  <si>
    <t>Unité pour Personnes Handicapées Vieillissantes</t>
  </si>
  <si>
    <t>Nombre de places</t>
  </si>
  <si>
    <t>Oui / Non</t>
  </si>
  <si>
    <t>Nombre</t>
  </si>
  <si>
    <t xml:space="preserve">Espace extérieur de déambulation non sécurisé </t>
  </si>
  <si>
    <t xml:space="preserve">Chambres individuelles (1 lit) </t>
  </si>
  <si>
    <t xml:space="preserve">Espace extérieur de déambulation sécurisé </t>
  </si>
  <si>
    <t>Total de chambres installées au 31/12</t>
  </si>
  <si>
    <t xml:space="preserve">L’accueil de jour a une entrée indépendante de l’EHPAD ? </t>
  </si>
  <si>
    <t xml:space="preserve">Salle de kinésithérapie </t>
  </si>
  <si>
    <t xml:space="preserve">Salle de stimulation sensorielle </t>
  </si>
  <si>
    <t>Population (au 31 décembre de l’année d’étude) en hébergement permanent</t>
  </si>
  <si>
    <t>Population accueillie </t>
  </si>
  <si>
    <t>Femmes</t>
  </si>
  <si>
    <t>Hommes</t>
  </si>
  <si>
    <t>Total</t>
  </si>
  <si>
    <t>Nombre de résidents</t>
  </si>
  <si>
    <t>-</t>
  </si>
  <si>
    <t>Âge moyen</t>
  </si>
  <si>
    <t>Durée moyenne de présence  </t>
  </si>
  <si>
    <r>
      <t>Durée moyenne de séjour</t>
    </r>
    <r>
      <rPr>
        <sz val="8"/>
        <color theme="1"/>
        <rFont val="Calibri"/>
        <family val="2"/>
        <scheme val="minor"/>
      </rPr>
      <t>  </t>
    </r>
  </si>
  <si>
    <r>
      <t>Durée médiane de séjour</t>
    </r>
    <r>
      <rPr>
        <sz val="8"/>
        <color theme="1"/>
        <rFont val="Calibri"/>
        <family val="2"/>
        <scheme val="minor"/>
      </rPr>
      <t>  </t>
    </r>
  </si>
  <si>
    <t xml:space="preserve">Population </t>
  </si>
  <si>
    <t>Nombre de population</t>
  </si>
  <si>
    <t>%</t>
  </si>
  <si>
    <t>Ayant désigné une personne de confiance</t>
  </si>
  <si>
    <t>Ayant rédigé des directives anticipées</t>
  </si>
  <si>
    <t>Résidents sous tutelle</t>
  </si>
  <si>
    <t>Résidents sous curatelle</t>
  </si>
  <si>
    <t>Résidents sous habilitation familiale</t>
  </si>
  <si>
    <t>Sauvegarde de justice</t>
  </si>
  <si>
    <t>Autre mesure de protection</t>
  </si>
  <si>
    <t>Classes d'âge</t>
  </si>
  <si>
    <t>Moins de 60 ans</t>
  </si>
  <si>
    <t>60 à 69 ans</t>
  </si>
  <si>
    <t>70 à 79 ans</t>
  </si>
  <si>
    <t>80 à 89 ans</t>
  </si>
  <si>
    <t>90 à 99 ans</t>
  </si>
  <si>
    <t>100 ans et plus</t>
  </si>
  <si>
    <t>AGGIR PATHOS</t>
  </si>
  <si>
    <t>AGGIR et PATHOS dernières données validées</t>
  </si>
  <si>
    <t>Gir 1</t>
  </si>
  <si>
    <t>Gir 2</t>
  </si>
  <si>
    <t>Gir 3</t>
  </si>
  <si>
    <t>Gir 4</t>
  </si>
  <si>
    <t>Gir 5</t>
  </si>
  <si>
    <t>Gir 6</t>
  </si>
  <si>
    <t>GMP</t>
  </si>
  <si>
    <t>PMP</t>
  </si>
  <si>
    <t>SMTI</t>
  </si>
  <si>
    <t>Dernier GMP évalué :</t>
  </si>
  <si>
    <t>Mouvements des résidents en hébergement permanent (année civile)</t>
  </si>
  <si>
    <t>Taux d’occupation pour l’année civile :</t>
  </si>
  <si>
    <t>Entrées</t>
  </si>
  <si>
    <t>Nombre d’entrées dans l’année</t>
  </si>
  <si>
    <t>Taux d'admission</t>
  </si>
  <si>
    <t>Âge moyen à l’entrée pour les résidents entrés dans l’année</t>
  </si>
  <si>
    <t>File active (présents au 31/12 + nombre de sorties dans l’année)</t>
  </si>
  <si>
    <t>Motif d’entrée pour les personnes entrées dans l’année</t>
  </si>
  <si>
    <t>Choix du résident</t>
  </si>
  <si>
    <t>Limites du soutien à domicile</t>
  </si>
  <si>
    <t>Aggravation de l’état de santé</t>
  </si>
  <si>
    <t>Retour à domicile impossible après hospitalisation</t>
  </si>
  <si>
    <t>Epuisement des aidants</t>
  </si>
  <si>
    <t>Chutes (peur de chuter, chutes à répétition, …)</t>
  </si>
  <si>
    <t>Structure de provenance des entrées des personnes entrées dans l’année</t>
  </si>
  <si>
    <t>Domicile</t>
  </si>
  <si>
    <t>MCO</t>
  </si>
  <si>
    <t>SMR</t>
  </si>
  <si>
    <t>ESLD</t>
  </si>
  <si>
    <t>Etablissement psychiatrique</t>
  </si>
  <si>
    <t>Autre médico-social</t>
  </si>
  <si>
    <t>Autre</t>
  </si>
  <si>
    <t>Non renseigné</t>
  </si>
  <si>
    <t>Origine géographique des entrées des personnes entrées dans l’année</t>
  </si>
  <si>
    <t>Même commune</t>
  </si>
  <si>
    <t>Hors commune même département</t>
  </si>
  <si>
    <t>Hors département même région</t>
  </si>
  <si>
    <t>Autre région</t>
  </si>
  <si>
    <t>Hospitalisations complètes au cours de l’année pour les résidents de la file active</t>
  </si>
  <si>
    <t>Total de résidents hospitalisés</t>
  </si>
  <si>
    <t>Hospitalisations programmées</t>
  </si>
  <si>
    <t>Hospitalisations non programmées</t>
  </si>
  <si>
    <t>Passages aux urgences sans hospitalisation</t>
  </si>
  <si>
    <t>Résidents hospitalisés en HAD  </t>
  </si>
  <si>
    <t>Jours d’hospitalisation complète hors HAD</t>
  </si>
  <si>
    <t>Séjours HAD réalisés</t>
  </si>
  <si>
    <t>Jours HAD réalisés</t>
  </si>
  <si>
    <t xml:space="preserve">Sorties définitives de l’EHPAD pendant l’année civile : </t>
  </si>
  <si>
    <t>Médico-social</t>
  </si>
  <si>
    <t>Décès</t>
  </si>
  <si>
    <t>Nombre de décès dans l’EHPAD</t>
  </si>
  <si>
    <t>Nombre de décès à l’hôpital</t>
  </si>
  <si>
    <t>Nombre de décès autre lieu</t>
  </si>
  <si>
    <t>Nombre total de décès</t>
  </si>
  <si>
    <t>Protocoles et évaluations</t>
  </si>
  <si>
    <t>Existence de protocoles</t>
  </si>
  <si>
    <t>Protocoles</t>
  </si>
  <si>
    <r>
      <t>Identification d’un référent</t>
    </r>
    <r>
      <rPr>
        <sz val="8"/>
        <color rgb="FF000000"/>
        <rFont val="Calibri"/>
        <family val="2"/>
        <scheme val="minor"/>
      </rPr>
      <t>  </t>
    </r>
  </si>
  <si>
    <t>Chutes</t>
  </si>
  <si>
    <t>Nutrition</t>
  </si>
  <si>
    <t>Contention</t>
  </si>
  <si>
    <t>Douleur</t>
  </si>
  <si>
    <t>Escarre</t>
  </si>
  <si>
    <t>Prévention de l’incontinence</t>
  </si>
  <si>
    <t>Fin de vie</t>
  </si>
  <si>
    <t>Recensement des chutes</t>
  </si>
  <si>
    <t>Nombre dans l’année</t>
  </si>
  <si>
    <t>Résidents de la file active ayant chuté au moins une fois</t>
  </si>
  <si>
    <t>Résidents entrés dans l’année dont le risque de chute est évalué</t>
  </si>
  <si>
    <t>Résidents « grands chuteurs » de la file active (&gt;=1 chute par mois en moyenne)</t>
  </si>
  <si>
    <t>Chutes dans l’année dans l’EHPAD</t>
  </si>
  <si>
    <t>Conséquence des chutes</t>
  </si>
  <si>
    <r>
      <t>Ayant entrainé l’appel du médecin du médecin traitant</t>
    </r>
    <r>
      <rPr>
        <sz val="8"/>
        <color theme="1"/>
        <rFont val="Calibri"/>
        <family val="2"/>
        <scheme val="minor"/>
      </rPr>
      <t> </t>
    </r>
  </si>
  <si>
    <t>Ayant entrainé l’appel du médecin coordonnateur</t>
  </si>
  <si>
    <t>Chutes ayant entrainé un passage aux urgences</t>
  </si>
  <si>
    <t>Chutes ayant entrainé une hospitalisation de au moins 24 heures</t>
  </si>
  <si>
    <t>Fractures de l’extrémité sup du fémur</t>
  </si>
  <si>
    <t>Fractures autres</t>
  </si>
  <si>
    <t>Traumas crâniens ayant entrainé un transfert vers l’hôpital</t>
  </si>
  <si>
    <t>Facteurs prédisposants (d’après HAS)</t>
  </si>
  <si>
    <t>Nombre de résidents ayant chuté</t>
  </si>
  <si>
    <t>&gt;80 ans</t>
  </si>
  <si>
    <t>&lt;=80 ans</t>
  </si>
  <si>
    <t>Sexe féminin</t>
  </si>
  <si>
    <t>Sexe masculin</t>
  </si>
  <si>
    <t>Ayant chuté dans les 6 mois précédents</t>
  </si>
  <si>
    <t>N’ayant pas chuté dans les 6 mois précédents</t>
  </si>
  <si>
    <t>Avec polymédication (&gt; 4 médicaments)</t>
  </si>
  <si>
    <t>Sans polymédication  (&lt;= 4 médicaments)</t>
  </si>
  <si>
    <t>Avec psychotropes (classe ATC N05)</t>
  </si>
  <si>
    <t>Sans psychotropes (sans classe ATC N05)</t>
  </si>
  <si>
    <t>Avec diurétiques (classe ATC C03)</t>
  </si>
  <si>
    <t>Sans diurétiques (sans classe ATC C03)</t>
  </si>
  <si>
    <t>Avec hypotension orthostatique</t>
  </si>
  <si>
    <t>Sans hypotension orthostatique</t>
  </si>
  <si>
    <t>Avec troubles cognitifs</t>
  </si>
  <si>
    <t>Sans troubles cognitifs</t>
  </si>
  <si>
    <t>Avec dénutrition sévère</t>
  </si>
  <si>
    <t>Sans dénutrition sévère</t>
  </si>
  <si>
    <t xml:space="preserve">Evaluation du risque de chute </t>
  </si>
  <si>
    <t xml:space="preserve">Test le plus souvent utilisé dans évaluation   : </t>
  </si>
  <si>
    <t>Lieu de chute</t>
  </si>
  <si>
    <t>Chambre</t>
  </si>
  <si>
    <t>Salle de bains</t>
  </si>
  <si>
    <t>Couloir</t>
  </si>
  <si>
    <t>Extérieur</t>
  </si>
  <si>
    <t>Autres</t>
  </si>
  <si>
    <t>Horaire de chute</t>
  </si>
  <si>
    <t>6H00 - 13H00</t>
  </si>
  <si>
    <t>13H00 - 18H00</t>
  </si>
  <si>
    <t>18H00 - 23H00</t>
  </si>
  <si>
    <t>23H00 - 6H00</t>
  </si>
  <si>
    <t>Nombre de résidents parmi les résidents entrés dans l'année</t>
  </si>
  <si>
    <t>Bilan systématique de l’état bucco-dentaire à l'entrée (grille OAG par exemple)</t>
  </si>
  <si>
    <t>Bilan nutritionnel systématique à l’entrée</t>
  </si>
  <si>
    <t>Nombre de résidents parmi les résidents présents au 31/12</t>
  </si>
  <si>
    <t>Bénéficiant d'une pesée mensuelle</t>
  </si>
  <si>
    <r>
      <t>Ayant bénéficié d’un bilan nutritionnel dans l’année</t>
    </r>
    <r>
      <rPr>
        <sz val="8"/>
        <color theme="1"/>
        <rFont val="Calibri"/>
        <family val="2"/>
        <scheme val="minor"/>
      </rPr>
      <t> </t>
    </r>
  </si>
  <si>
    <r>
      <t>Ayant bénéficié d’un dosage de l’albumine dans l’année</t>
    </r>
    <r>
      <rPr>
        <sz val="8"/>
        <color theme="1"/>
        <rFont val="Calibri"/>
        <family val="2"/>
        <scheme val="minor"/>
      </rPr>
      <t> </t>
    </r>
  </si>
  <si>
    <t>Soins dentaires réalisés</t>
  </si>
  <si>
    <t>Dans l’établissement</t>
  </si>
  <si>
    <t>En cabinet</t>
  </si>
  <si>
    <t>En hôpital</t>
  </si>
  <si>
    <t>Autre lieu</t>
  </si>
  <si>
    <t>Nombre de résidents dans l’année</t>
  </si>
  <si>
    <t>Contention physique (sangles et autres…)</t>
  </si>
  <si>
    <t>Barrières de lit</t>
  </si>
  <si>
    <t>Contention géographique (unités Alzheimer, demi portes, …)</t>
  </si>
  <si>
    <t>Autres (bracelets, géolocalisation, …)</t>
  </si>
  <si>
    <t>Prescription systématique de la contention :</t>
  </si>
  <si>
    <t>Réévaluation systématique des contentions :</t>
  </si>
  <si>
    <t>Résidents évalués au moins une fois</t>
  </si>
  <si>
    <t>Résidents sous antalgiques palier 3</t>
  </si>
  <si>
    <t>Résidents sous antalgiques palier 2 sans palier 3</t>
  </si>
  <si>
    <t>Résidents sous antalgiques palier 1 sans palier 2 et 3</t>
  </si>
  <si>
    <t>Résidents sous antalgiques ayant eu une évaluation de la douleur</t>
  </si>
  <si>
    <t>Escarres</t>
  </si>
  <si>
    <t>Résidents ayant développé une escarre dans l'établissement</t>
  </si>
  <si>
    <t>Résidents ayant développé une escarre hors de l'établissement</t>
  </si>
  <si>
    <t>Autres évaluations</t>
  </si>
  <si>
    <t>Nombre de résidents évalués dans l’année</t>
  </si>
  <si>
    <t>Evaluation cognitive</t>
  </si>
  <si>
    <t>Capacités visuelles</t>
  </si>
  <si>
    <t>Capacités auditives</t>
  </si>
  <si>
    <r>
      <t>Prévention de l’incontinence</t>
    </r>
    <r>
      <rPr>
        <sz val="8"/>
        <color theme="1"/>
        <rFont val="Calibri"/>
        <family val="2"/>
        <scheme val="minor"/>
      </rPr>
      <t>  </t>
    </r>
  </si>
  <si>
    <r>
      <t>Fin de vie</t>
    </r>
    <r>
      <rPr>
        <sz val="8"/>
        <color theme="1"/>
        <rFont val="Calibri"/>
        <family val="2"/>
        <scheme val="minor"/>
      </rPr>
      <t>  </t>
    </r>
  </si>
  <si>
    <t>Projet individuel</t>
  </si>
  <si>
    <t>Commissions</t>
  </si>
  <si>
    <t>Thème</t>
  </si>
  <si>
    <t>Nombre de réunions dans l’année</t>
  </si>
  <si>
    <t>Chute</t>
  </si>
  <si>
    <t>Actions mises en place :</t>
  </si>
  <si>
    <t>Axes d’amélioration :</t>
  </si>
  <si>
    <t>Activité médicale et paramédicale</t>
  </si>
  <si>
    <t>Modalités d’admission</t>
  </si>
  <si>
    <t>Demandes dans l’année</t>
  </si>
  <si>
    <t>Personnes récusées</t>
  </si>
  <si>
    <t>Avis du médecin coordonnateur</t>
  </si>
  <si>
    <t>Avis favorables du médecin coordonnateur pour les personnes récusées</t>
  </si>
  <si>
    <t>Avis défavorables du médecin coordonnateur pour les personnes récusées</t>
  </si>
  <si>
    <t>Avis favorables du médecin coordonnateur pour les personnes admises</t>
  </si>
  <si>
    <t>Avis défavorables du médecin coordonnateur pour les personnes admises</t>
  </si>
  <si>
    <t xml:space="preserve">Suivi des résidents </t>
  </si>
  <si>
    <t>Suivis par un médecin traitant</t>
  </si>
  <si>
    <t>Sans médecin traitant suivi par le médecin coordonnateur sur son temps salarié</t>
  </si>
  <si>
    <t>Sans médecin traitant</t>
  </si>
  <si>
    <t>Biologie</t>
  </si>
  <si>
    <t>Nombre de résidents ayant eu dans l'année</t>
  </si>
  <si>
    <t>Une albuminémie</t>
  </si>
  <si>
    <t>Une clairance à la créatinine</t>
  </si>
  <si>
    <t>Une NFS</t>
  </si>
  <si>
    <t>Un ionogramme</t>
  </si>
  <si>
    <t xml:space="preserve">Permanence des soins </t>
  </si>
  <si>
    <t>Médecin salarié de l’EHPAD</t>
  </si>
  <si>
    <t>Médecins traitants</t>
  </si>
  <si>
    <t>SOS médecins ou équivalent</t>
  </si>
  <si>
    <t>Logiciel de soins</t>
  </si>
  <si>
    <t>Existence d’un logiciel de soins .</t>
  </si>
  <si>
    <t>Les dossiers de soins sont informatisés totalement</t>
  </si>
  <si>
    <t>Le dossier de liaison d’urgence est dans le logiciel</t>
  </si>
  <si>
    <t>L’accès distant au logiciel est possible</t>
  </si>
  <si>
    <t>Validation des observations dans le logiciel de soins entre le 15 novembre et le 15 décembre</t>
  </si>
  <si>
    <t>Nombre de dossiers actifs dans le mois ayant au moins :</t>
  </si>
  <si>
    <t>Une observation médicale renseignée par le médecin traitant dans son dossier d’usager informatisé</t>
  </si>
  <si>
    <t>Une prescription en cours de validité dans son dossier d’usager informatisé</t>
  </si>
  <si>
    <t>Une observation médicale renseignée par le médecin coordonnateur dans son dossier d’usager informatisé</t>
  </si>
  <si>
    <t>Une observation renseignée par le masseur kinésithérapeute dans son dossier d’usager informatisé</t>
  </si>
  <si>
    <t>Une observation renseignée par la psychologue dans son dossier d’usager informatisé</t>
  </si>
  <si>
    <t>Une transmission narrative soignante renseignée dans son dossier d’usager informatisé</t>
  </si>
  <si>
    <t>Type de prise en charge de télémédecine</t>
  </si>
  <si>
    <t>Télé consultation</t>
  </si>
  <si>
    <t>Télé expertise</t>
  </si>
  <si>
    <t>Télé soins</t>
  </si>
  <si>
    <t xml:space="preserve">Consultations spécialisées de télémédecine </t>
  </si>
  <si>
    <t>Nombre de consultations réalisées</t>
  </si>
  <si>
    <t>Pourcentage de résidents</t>
  </si>
  <si>
    <t>Dermatologie</t>
  </si>
  <si>
    <t>Gériatrie</t>
  </si>
  <si>
    <t>Cardiologie</t>
  </si>
  <si>
    <t>Psychiatrie</t>
  </si>
  <si>
    <t>Soins Palliatifs</t>
  </si>
  <si>
    <t>Chirurgie dentaire</t>
  </si>
  <si>
    <t>Diabétologie</t>
  </si>
  <si>
    <t>Médecine générale</t>
  </si>
  <si>
    <t>Néphrologie</t>
  </si>
  <si>
    <t>Neurologie</t>
  </si>
  <si>
    <t>Oncologie</t>
  </si>
  <si>
    <t>Ophtalmologie</t>
  </si>
  <si>
    <t>ORL</t>
  </si>
  <si>
    <t>Pneumologie</t>
  </si>
  <si>
    <t>Soins de suite et réadaptation</t>
  </si>
  <si>
    <t>Urgence/régulation</t>
  </si>
  <si>
    <t>Prises en charge en soins cognitive</t>
  </si>
  <si>
    <t>Nombre de résidents pris en soins</t>
  </si>
  <si>
    <t>Atelier mémoire</t>
  </si>
  <si>
    <t>Atelier lecture</t>
  </si>
  <si>
    <t xml:space="preserve">Activité physique </t>
  </si>
  <si>
    <t>Réminiscence</t>
  </si>
  <si>
    <t>Repas thérapeutiques</t>
  </si>
  <si>
    <t>Atelier cuisine</t>
  </si>
  <si>
    <t>Orthophonie</t>
  </si>
  <si>
    <t>Prévention du risque infectieux</t>
  </si>
  <si>
    <t xml:space="preserve">Existence une stratégie de prévention et de maitrise du risque infectieux : </t>
  </si>
  <si>
    <t>Existence d’un document d’analyse du risque infectieux (DARI) :</t>
  </si>
  <si>
    <t xml:space="preserve">Date de mise à jour du DARI : </t>
  </si>
  <si>
    <t>Consommation annuelle de gel hydroalcoolique en litres :</t>
  </si>
  <si>
    <t xml:space="preserve">Nombre d’accidents d’exposition au sang (AES) : </t>
  </si>
  <si>
    <t>Vaccinations</t>
  </si>
  <si>
    <t>Personnes concernées</t>
  </si>
  <si>
    <t>Personnes vaccinées</t>
  </si>
  <si>
    <t>Vaccination anti grippale chez les salariés non soignants</t>
  </si>
  <si>
    <t>Vaccination anti grippale chez les salariés soignants</t>
  </si>
  <si>
    <t>Vaccination anti grippale chez les résidents</t>
  </si>
  <si>
    <t>Vaccination anti pneumococcique chez les résidents</t>
  </si>
  <si>
    <t>Vaccination anti covid chez les salariés non soignants</t>
  </si>
  <si>
    <t>Vaccination anti covid chez les salariés soignants</t>
  </si>
  <si>
    <t>Vaccination anti covid chez les résidents</t>
  </si>
  <si>
    <t>Episodes épidémiques</t>
  </si>
  <si>
    <t>Pathologie</t>
  </si>
  <si>
    <t>Nombre d’épisodes dans l’année</t>
  </si>
  <si>
    <t>Gastro entérite aigue</t>
  </si>
  <si>
    <t>Infection respiratoire aigüe</t>
  </si>
  <si>
    <t>COVID</t>
  </si>
  <si>
    <t>Gale</t>
  </si>
  <si>
    <t>Bactéries multirésistantes et hautement résistantes</t>
  </si>
  <si>
    <t>Infection à clostridium difficile</t>
  </si>
  <si>
    <t>Gestion des médicaments</t>
  </si>
  <si>
    <t>Circuit du médicament</t>
  </si>
  <si>
    <t>Procédure</t>
  </si>
  <si>
    <t>Évaluation du circuit du médicament</t>
  </si>
  <si>
    <t>Disposez vous d’une pharmacie tenue à jour des produits de première nécessité ?</t>
  </si>
  <si>
    <t>Formation à la prise en charge médicamenteuse</t>
  </si>
  <si>
    <t>Un plan de formation pluriannuel sur la qualité et la sécurité de la prise en charge médicamenteuse est élaboré</t>
  </si>
  <si>
    <t>Il existe une formation du personnel aux procédures en vigueur et lors de la mise en place de nouvelles procédures</t>
  </si>
  <si>
    <t>La bonne application des procédures est vérifiée par la mise en œuvre d'auto-évaluations</t>
  </si>
  <si>
    <t>Prescription</t>
  </si>
  <si>
    <t>Nombre moyen de médicaments par résident</t>
  </si>
  <si>
    <t>Le dossier médical est informatisé dans sa totalité</t>
  </si>
  <si>
    <t>Il existe encore des prescriptions sous format "papier"</t>
  </si>
  <si>
    <t>Pharmacie de première nécessité</t>
  </si>
  <si>
    <t>Un protocole décrit les modalités de prescription en cas d'urgence</t>
  </si>
  <si>
    <t>Des prescriptions anticipées sont établies si besoin (par exemple en soins palliatif)</t>
  </si>
  <si>
    <t>La procédure en cas de modification d'un traitement (retrait, ajout, remplacement) est définie</t>
  </si>
  <si>
    <t>Préparation</t>
  </si>
  <si>
    <t>Convention avec une officine</t>
  </si>
  <si>
    <t>Présence d’un pharmacien pour la préparation des piluliers nominatifs</t>
  </si>
  <si>
    <t>Préparation robotisée des piluliers nominatifs (PDA)</t>
  </si>
  <si>
    <t>Préparation des piluliers nominatifs en pharmacie</t>
  </si>
  <si>
    <t>Préparation des piluliers nominatifs en EHPAD</t>
  </si>
  <si>
    <t>Procédure correspondant à l'écrasement des médicaments per os</t>
  </si>
  <si>
    <t>Liste de médicaments à ne pas écraser ou de gélules à ne pas ouvrir</t>
  </si>
  <si>
    <t>Administration</t>
  </si>
  <si>
    <t>Identitovigilance</t>
  </si>
  <si>
    <t>L’administration est tracée : date, heure d'administration, identité du personnel</t>
  </si>
  <si>
    <t>Gestion des stupéfiants</t>
  </si>
  <si>
    <t>Procédure de gestion des stupéfiants</t>
  </si>
  <si>
    <t>Stockage sécurisé</t>
  </si>
  <si>
    <t>Un relevé nominatif des stupéfiants est mis en place</t>
  </si>
  <si>
    <t>Prévention de la iatrogénie</t>
  </si>
  <si>
    <t>Résidents ayant bénéficié d’une réévaluation de leur prescription dans l’année</t>
  </si>
  <si>
    <t>Résidents polymédicamentés (&gt;= 10 médicaments)</t>
  </si>
  <si>
    <t>Résidents polymédicamentés &gt;4 medicaments)</t>
  </si>
  <si>
    <t>Résidents prenant un psychotrope</t>
  </si>
  <si>
    <t>Résidents prenant des benzodiazépines</t>
  </si>
  <si>
    <t>Résidents prenant des benzodiazépines à demi-vie longue</t>
  </si>
  <si>
    <t>Résidents prenant des neuroleptiques</t>
  </si>
  <si>
    <t>Résidents malades Alzheimer et apparentés avec traitement neuroleptique</t>
  </si>
  <si>
    <t>Résidents prenant des diurétiques</t>
  </si>
  <si>
    <t>Résidents prenant des AINS</t>
  </si>
  <si>
    <t>Résidents prenant des anticoagulants</t>
  </si>
  <si>
    <t>Résidents ayant reçu au moins un antibiotique dans l’année</t>
  </si>
  <si>
    <t>Prescriptions d’antibiotiques / 100 résidents jour</t>
  </si>
  <si>
    <t>Déclarations d’évènements indésirables dus à des erreurs médicamenteuses</t>
  </si>
  <si>
    <t>Formations</t>
  </si>
  <si>
    <t>Professionnels formés</t>
  </si>
  <si>
    <t>Le médecin coordonnateur est-il associé au plan de formation ?</t>
  </si>
  <si>
    <t>IDE ayant suivi une formation</t>
  </si>
  <si>
    <t>L’IDEC a-t-il suivi une formation au cours de l’année ?</t>
  </si>
  <si>
    <t>AS ayant suivi une formation</t>
  </si>
  <si>
    <t>Programme de formation</t>
  </si>
  <si>
    <t>Nombre de professionnels formés dans l’année</t>
  </si>
  <si>
    <t>Bientraitance</t>
  </si>
  <si>
    <t>Douleur / soins palliatifs</t>
  </si>
  <si>
    <t>Prévention dénutrition</t>
  </si>
  <si>
    <t>Prise en charge des troubles cognitifs</t>
  </si>
  <si>
    <t>Prise en charge non médicamenteuse des troubles du comportement</t>
  </si>
  <si>
    <r>
      <t>Prévention du risque infectieux</t>
    </r>
    <r>
      <rPr>
        <sz val="8"/>
        <color theme="1"/>
        <rFont val="Calibri"/>
        <family val="2"/>
        <scheme val="minor"/>
      </rPr>
      <t> </t>
    </r>
  </si>
  <si>
    <t>Prévention du risque suicidaire</t>
  </si>
  <si>
    <t>Ressources humaines (au 31 décembre de l’année civile)</t>
  </si>
  <si>
    <t>Médecin coordonnateur</t>
  </si>
  <si>
    <t>ETP médecin coordonnateur</t>
  </si>
  <si>
    <t>Qualification du médecin coordonnateur</t>
  </si>
  <si>
    <t>Exerce une activité libérale</t>
  </si>
  <si>
    <t xml:space="preserve">Médecin traitant de résidents sur son activité libérale </t>
  </si>
  <si>
    <t>Médecin traitant de résidents sur son activité salariée dédiée</t>
  </si>
  <si>
    <t>Médecin traitant de résidents sur son activité de coordination</t>
  </si>
  <si>
    <t xml:space="preserve">Adhère à une association de médecins coordonnateurs </t>
  </si>
  <si>
    <t xml:space="preserve">IDEC </t>
  </si>
  <si>
    <t>ETP IDEC</t>
  </si>
  <si>
    <t>Qualification de l’IDEC</t>
  </si>
  <si>
    <t>Nombre d’IDEC ayant exercé au cours de l’année</t>
  </si>
  <si>
    <t>Nombre de mois de présence de l’IDEC au cours de l'année</t>
  </si>
  <si>
    <t>Autres ressources médicales et paramédicales</t>
  </si>
  <si>
    <t>Salariés (ETP)</t>
  </si>
  <si>
    <t>Salariés</t>
  </si>
  <si>
    <t>Libéraux</t>
  </si>
  <si>
    <t>Taux de rotation</t>
  </si>
  <si>
    <t>Taux d’absentéisme</t>
  </si>
  <si>
    <t>Infirmiers</t>
  </si>
  <si>
    <t>Infirmiers psy</t>
  </si>
  <si>
    <t>Kinésithérapeutes</t>
  </si>
  <si>
    <t>Psychologue</t>
  </si>
  <si>
    <t>Ergothérapeute</t>
  </si>
  <si>
    <t>Psychomotricien</t>
  </si>
  <si>
    <t>Orthophoniste</t>
  </si>
  <si>
    <t>Diététicienne</t>
  </si>
  <si>
    <t>Pédicure podologue</t>
  </si>
  <si>
    <t>AS non ASG</t>
  </si>
  <si>
    <t>AS ASG</t>
  </si>
  <si>
    <t>AMP</t>
  </si>
  <si>
    <t>AES</t>
  </si>
  <si>
    <t>APA (activité physique adaptée)</t>
  </si>
  <si>
    <t>Dentiste</t>
  </si>
  <si>
    <t>Opticien</t>
  </si>
  <si>
    <t>Audio-prothésiste</t>
  </si>
  <si>
    <t>Art-thérapeute</t>
  </si>
  <si>
    <t>Musico-thérapeute</t>
  </si>
  <si>
    <t>Animateurs</t>
  </si>
  <si>
    <t>IDE Nuit</t>
  </si>
  <si>
    <t>IDE de nuit sur site en permanence</t>
  </si>
  <si>
    <t>IDE de nuit sur site partagé entre plusieurs EHPAD</t>
  </si>
  <si>
    <t>IDE de nuit d’astreinte ou de garde</t>
  </si>
  <si>
    <t>Si astreinte ou garde
Au cours de l’année passée :</t>
  </si>
  <si>
    <t>Appels de l’IDE de nuit</t>
  </si>
  <si>
    <t>Interventions sur site de l’IDE de nuit</t>
  </si>
  <si>
    <t>Interventions à distance de l’IDE de nuit</t>
  </si>
  <si>
    <t>Matériel médical dans l’EHPAD</t>
  </si>
  <si>
    <t>Disposez-vous dans l’EHPAD :</t>
  </si>
  <si>
    <t>D’un électrocardiographe</t>
  </si>
  <si>
    <r>
      <t>Lits équipés de rails</t>
    </r>
    <r>
      <rPr>
        <sz val="8"/>
        <color theme="1"/>
        <rFont val="Calibri"/>
        <family val="2"/>
        <scheme val="minor"/>
      </rPr>
      <t> </t>
    </r>
  </si>
  <si>
    <t>D’un bladder scann</t>
  </si>
  <si>
    <t>Lève malades</t>
  </si>
  <si>
    <t>De seringues électriques</t>
  </si>
  <si>
    <t>D’autres appareils d’échographie</t>
  </si>
  <si>
    <t>De matériel spécifique à la télémédecine</t>
  </si>
  <si>
    <t>Extracteur d’oxygène</t>
  </si>
  <si>
    <t>Bouteille d’oxygène</t>
  </si>
  <si>
    <t>Saturomètre</t>
  </si>
  <si>
    <t>Fluides muraux (O2, vide)</t>
  </si>
  <si>
    <t>Extracteur de cérumen</t>
  </si>
  <si>
    <t>Doppler vasculaire de poche</t>
  </si>
  <si>
    <t>Conventions et partenariats</t>
  </si>
  <si>
    <t>Nombre de résidents ayant bénéficié d’une intervention dans l’année</t>
  </si>
  <si>
    <t>Equipe mobile de gériatrie</t>
  </si>
  <si>
    <t>Equipe mobile de soins palliatifs</t>
  </si>
  <si>
    <t>HAD</t>
  </si>
  <si>
    <t>Equipe mobile d'hygiène</t>
  </si>
  <si>
    <t>Equipe multidisciplinaire en antibiothérapie</t>
  </si>
  <si>
    <t>Service hospitalier de psychogériatrie</t>
  </si>
  <si>
    <t>Service hospitalier de gériatrie</t>
  </si>
  <si>
    <t>Service d'urgences</t>
  </si>
  <si>
    <t>Filière gériatrique</t>
  </si>
  <si>
    <t>Pharmacie</t>
  </si>
  <si>
    <t>Autres équipes (prévention)</t>
  </si>
  <si>
    <t>Commissions de coordination gériatrique :</t>
  </si>
  <si>
    <t>Réunions</t>
  </si>
  <si>
    <t>Participants libéraux :</t>
  </si>
  <si>
    <r>
      <t>Médecins</t>
    </r>
    <r>
      <rPr>
        <sz val="8"/>
        <color theme="1"/>
        <rFont val="Calibri"/>
        <family val="2"/>
        <scheme val="minor"/>
      </rPr>
      <t>  </t>
    </r>
    <r>
      <rPr>
        <sz val="10"/>
        <color theme="1"/>
        <rFont val="Calibri"/>
        <family val="2"/>
        <scheme val="minor"/>
      </rPr>
      <t>libéraux</t>
    </r>
  </si>
  <si>
    <t>Pharmacien</t>
  </si>
  <si>
    <t>Commentaires supplémentaires</t>
  </si>
  <si>
    <t>Signatures</t>
  </si>
  <si>
    <t>Nom du directeur :</t>
  </si>
  <si>
    <t>Nom du médecin coordonnataeur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</si>
</sst>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44444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medium">
        <color theme="9" tint="0.39997558519241921"/>
      </left>
      <right/>
      <top style="medium">
        <color theme="9" tint="0.39997558519241921"/>
      </top>
      <bottom/>
      <diagonal/>
    </border>
    <border>
      <left/>
      <right/>
      <top style="medium">
        <color theme="9" tint="0.39997558519241921"/>
      </top>
      <bottom/>
      <diagonal/>
    </border>
    <border>
      <left/>
      <right style="medium">
        <color theme="9" tint="0.39997558519241921"/>
      </right>
      <top style="medium">
        <color theme="9" tint="0.39997558519241921"/>
      </top>
      <bottom/>
      <diagonal/>
    </border>
    <border>
      <left style="medium">
        <color theme="9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0.3999755851924192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9" tint="0.39997558519241921"/>
      </left>
      <right/>
      <top/>
      <bottom style="medium">
        <color theme="9" tint="0.39997558519241921"/>
      </bottom>
      <diagonal/>
    </border>
    <border>
      <left/>
      <right/>
      <top/>
      <bottom style="medium">
        <color theme="9" tint="0.39997558519241921"/>
      </bottom>
      <diagonal/>
    </border>
    <border>
      <left/>
      <right style="medium">
        <color theme="9" tint="0.39997558519241921"/>
      </right>
      <top/>
      <bottom style="medium">
        <color theme="9" tint="0.399975585192419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theme="9" tint="0.39997558519241921"/>
      </top>
      <bottom style="medium">
        <color theme="9" tint="0.39997558519241921"/>
      </bottom>
      <diagonal/>
    </border>
    <border>
      <left style="thin">
        <color theme="0"/>
      </left>
      <right style="medium">
        <color theme="9" tint="0.3999755851924192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0.3999755851924192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 applyAlignment="1">
      <alignment vertical="top"/>
    </xf>
    <xf numFmtId="0" fontId="6" fillId="0" borderId="0" xfId="1" applyFont="1"/>
    <xf numFmtId="0" fontId="1" fillId="2" borderId="0" xfId="1" applyFill="1" applyAlignment="1">
      <alignment vertical="center" wrapText="1"/>
    </xf>
    <xf numFmtId="0" fontId="1" fillId="3" borderId="4" xfId="1" applyFill="1" applyBorder="1" applyAlignment="1">
      <alignment vertical="center" wrapText="1"/>
    </xf>
    <xf numFmtId="0" fontId="9" fillId="4" borderId="5" xfId="1" applyFont="1" applyFill="1" applyBorder="1" applyAlignment="1">
      <alignment vertical="center" wrapText="1"/>
    </xf>
    <xf numFmtId="0" fontId="9" fillId="0" borderId="9" xfId="1" applyFont="1" applyBorder="1" applyAlignment="1">
      <alignment horizontal="center" vertical="center" wrapText="1"/>
    </xf>
    <xf numFmtId="0" fontId="1" fillId="2" borderId="0" xfId="1" applyFill="1"/>
    <xf numFmtId="0" fontId="1" fillId="3" borderId="4" xfId="1" applyFill="1" applyBorder="1"/>
    <xf numFmtId="0" fontId="9" fillId="4" borderId="5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4" borderId="15" xfId="1" applyFont="1" applyFill="1" applyBorder="1"/>
    <xf numFmtId="1" fontId="9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" applyFill="1" applyBorder="1"/>
    <xf numFmtId="0" fontId="1" fillId="0" borderId="16" xfId="1" applyBorder="1"/>
    <xf numFmtId="0" fontId="1" fillId="0" borderId="17" xfId="1" applyBorder="1"/>
    <xf numFmtId="0" fontId="1" fillId="0" borderId="9" xfId="1" applyBorder="1"/>
    <xf numFmtId="0" fontId="9" fillId="4" borderId="19" xfId="1" applyFont="1" applyFill="1" applyBorder="1" applyAlignment="1">
      <alignment wrapText="1"/>
    </xf>
    <xf numFmtId="0" fontId="1" fillId="0" borderId="20" xfId="1" applyBorder="1"/>
    <xf numFmtId="0" fontId="9" fillId="4" borderId="21" xfId="1" applyFont="1" applyFill="1" applyBorder="1" applyAlignment="1">
      <alignment wrapText="1"/>
    </xf>
    <xf numFmtId="0" fontId="1" fillId="0" borderId="22" xfId="1" applyBorder="1"/>
    <xf numFmtId="0" fontId="9" fillId="4" borderId="15" xfId="1" applyFont="1" applyFill="1" applyBorder="1" applyAlignment="1">
      <alignment wrapText="1"/>
    </xf>
    <xf numFmtId="0" fontId="1" fillId="0" borderId="0" xfId="1" applyAlignment="1">
      <alignment horizontal="center"/>
    </xf>
    <xf numFmtId="0" fontId="1" fillId="0" borderId="4" xfId="1" applyBorder="1"/>
    <xf numFmtId="0" fontId="2" fillId="5" borderId="23" xfId="1" applyFont="1" applyFill="1" applyBorder="1" applyAlignment="1">
      <alignment wrapText="1"/>
    </xf>
    <xf numFmtId="0" fontId="9" fillId="4" borderId="27" xfId="1" applyFont="1" applyFill="1" applyBorder="1" applyAlignment="1">
      <alignment wrapText="1"/>
    </xf>
    <xf numFmtId="0" fontId="9" fillId="4" borderId="29" xfId="1" applyFont="1" applyFill="1" applyBorder="1" applyAlignment="1">
      <alignment horizontal="left" vertical="center" wrapText="1"/>
    </xf>
    <xf numFmtId="0" fontId="9" fillId="4" borderId="30" xfId="1" applyFont="1" applyFill="1" applyBorder="1" applyAlignment="1">
      <alignment horizontal="left" vertical="center" wrapText="1"/>
    </xf>
    <xf numFmtId="0" fontId="2" fillId="5" borderId="19" xfId="1" applyFont="1" applyFill="1" applyBorder="1" applyAlignment="1">
      <alignment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1" fillId="0" borderId="31" xfId="1" applyBorder="1"/>
    <xf numFmtId="10" fontId="9" fillId="6" borderId="6" xfId="2" applyNumberFormat="1" applyFont="1" applyFill="1" applyBorder="1" applyAlignment="1">
      <alignment horizontal="center" wrapText="1"/>
    </xf>
    <xf numFmtId="0" fontId="1" fillId="0" borderId="4" xfId="1" applyBorder="1" applyAlignment="1">
      <alignment horizontal="center"/>
    </xf>
    <xf numFmtId="0" fontId="1" fillId="0" borderId="9" xfId="1" applyBorder="1" applyAlignment="1">
      <alignment horizontal="center"/>
    </xf>
    <xf numFmtId="0" fontId="9" fillId="4" borderId="32" xfId="1" applyFont="1" applyFill="1" applyBorder="1" applyAlignment="1">
      <alignment wrapText="1"/>
    </xf>
    <xf numFmtId="10" fontId="9" fillId="6" borderId="5" xfId="2" applyNumberFormat="1" applyFont="1" applyFill="1" applyBorder="1" applyAlignment="1">
      <alignment horizontal="center" wrapText="1"/>
    </xf>
    <xf numFmtId="1" fontId="9" fillId="6" borderId="5" xfId="1" applyNumberFormat="1" applyFont="1" applyFill="1" applyBorder="1" applyAlignment="1">
      <alignment horizontal="center" vertical="center" wrapText="1"/>
    </xf>
    <xf numFmtId="0" fontId="1" fillId="0" borderId="33" xfId="1" applyBorder="1" applyAlignment="1">
      <alignment vertical="center" wrapText="1"/>
    </xf>
    <xf numFmtId="0" fontId="1" fillId="0" borderId="34" xfId="1" applyBorder="1"/>
    <xf numFmtId="0" fontId="1" fillId="0" borderId="35" xfId="1" applyBorder="1" applyAlignment="1">
      <alignment vertical="center" wrapText="1"/>
    </xf>
    <xf numFmtId="0" fontId="9" fillId="0" borderId="4" xfId="1" applyFont="1" applyBorder="1"/>
    <xf numFmtId="0" fontId="9" fillId="4" borderId="5" xfId="1" applyFont="1" applyFill="1" applyBorder="1" applyAlignment="1">
      <alignment wrapText="1"/>
    </xf>
    <xf numFmtId="1" fontId="9" fillId="6" borderId="5" xfId="1" applyNumberFormat="1" applyFont="1" applyFill="1" applyBorder="1" applyAlignment="1" applyProtection="1">
      <alignment horizontal="center" vertical="center" wrapText="1"/>
      <protection locked="0"/>
    </xf>
    <xf numFmtId="10" fontId="9" fillId="6" borderId="5" xfId="1" applyNumberFormat="1" applyFont="1" applyFill="1" applyBorder="1" applyAlignment="1">
      <alignment horizontal="center" vertical="center" wrapText="1"/>
    </xf>
    <xf numFmtId="10" fontId="9" fillId="6" borderId="5" xfId="2" applyNumberFormat="1" applyFont="1" applyFill="1" applyBorder="1" applyAlignment="1">
      <alignment horizontal="center" vertical="center" wrapText="1"/>
    </xf>
    <xf numFmtId="0" fontId="9" fillId="0" borderId="31" xfId="1" applyFont="1" applyBorder="1"/>
    <xf numFmtId="0" fontId="9" fillId="0" borderId="0" xfId="1" applyFont="1"/>
    <xf numFmtId="0" fontId="9" fillId="0" borderId="9" xfId="1" applyFont="1" applyBorder="1"/>
    <xf numFmtId="0" fontId="9" fillId="0" borderId="20" xfId="1" applyFont="1" applyBorder="1"/>
    <xf numFmtId="0" fontId="9" fillId="0" borderId="36" xfId="1" applyFont="1" applyBorder="1"/>
    <xf numFmtId="0" fontId="9" fillId="0" borderId="37" xfId="1" applyFont="1" applyBorder="1"/>
    <xf numFmtId="0" fontId="9" fillId="4" borderId="5" xfId="1" applyFont="1" applyFill="1" applyBorder="1" applyAlignment="1">
      <alignment horizontal="left" vertical="center" wrapText="1"/>
    </xf>
    <xf numFmtId="2" fontId="9" fillId="6" borderId="5" xfId="1" applyNumberFormat="1" applyFont="1" applyFill="1" applyBorder="1" applyAlignment="1" applyProtection="1">
      <alignment horizontal="center" vertical="center" wrapText="1"/>
      <protection locked="0"/>
    </xf>
    <xf numFmtId="2" fontId="9" fillId="6" borderId="5" xfId="1" applyNumberFormat="1" applyFont="1" applyFill="1" applyBorder="1" applyAlignment="1">
      <alignment vertical="center" wrapText="1"/>
    </xf>
    <xf numFmtId="0" fontId="1" fillId="0" borderId="35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3" borderId="2" xfId="1" applyFill="1" applyBorder="1"/>
    <xf numFmtId="0" fontId="1" fillId="0" borderId="41" xfId="1" applyBorder="1"/>
    <xf numFmtId="0" fontId="1" fillId="0" borderId="43" xfId="1" applyBorder="1"/>
    <xf numFmtId="0" fontId="1" fillId="0" borderId="44" xfId="1" applyBorder="1" applyAlignment="1">
      <alignment horizontal="center"/>
    </xf>
    <xf numFmtId="0" fontId="9" fillId="4" borderId="5" xfId="1" applyFont="1" applyFill="1" applyBorder="1" applyAlignment="1">
      <alignment horizontal="right" vertical="center" wrapText="1"/>
    </xf>
    <xf numFmtId="0" fontId="1" fillId="0" borderId="45" xfId="1" applyBorder="1"/>
    <xf numFmtId="0" fontId="2" fillId="5" borderId="5" xfId="1" applyFont="1" applyFill="1" applyBorder="1" applyAlignment="1">
      <alignment horizontal="center" vertical="center" wrapText="1"/>
    </xf>
    <xf numFmtId="0" fontId="1" fillId="0" borderId="48" xfId="1" applyBorder="1"/>
    <xf numFmtId="0" fontId="1" fillId="0" borderId="49" xfId="1" applyBorder="1"/>
    <xf numFmtId="2" fontId="9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5" xfId="1" applyFont="1" applyFill="1" applyBorder="1" applyAlignment="1">
      <alignment vertical="center" wrapText="1"/>
    </xf>
    <xf numFmtId="2" fontId="9" fillId="0" borderId="5" xfId="1" applyNumberFormat="1" applyFont="1" applyBorder="1" applyAlignment="1" applyProtection="1">
      <alignment horizontal="center" vertical="center" wrapText="1"/>
      <protection locked="0"/>
    </xf>
    <xf numFmtId="0" fontId="1" fillId="0" borderId="36" xfId="1" applyBorder="1"/>
    <xf numFmtId="0" fontId="9" fillId="3" borderId="0" xfId="1" applyFont="1" applyFill="1"/>
    <xf numFmtId="0" fontId="9" fillId="3" borderId="6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0" xfId="1" applyFont="1" applyFill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9" fillId="3" borderId="5" xfId="1" applyFont="1" applyFill="1" applyBorder="1" applyAlignment="1" applyProtection="1">
      <alignment horizontal="center" wrapText="1"/>
      <protection locked="0"/>
    </xf>
    <xf numFmtId="0" fontId="1" fillId="0" borderId="0" xfId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4" borderId="5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40" xfId="1" applyBorder="1" applyAlignment="1">
      <alignment horizontal="center"/>
    </xf>
    <xf numFmtId="0" fontId="9" fillId="6" borderId="6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4" borderId="35" xfId="1" applyFont="1" applyFill="1" applyBorder="1" applyAlignment="1">
      <alignment horizontal="center" vertical="center" wrapText="1"/>
    </xf>
    <xf numFmtId="10" fontId="9" fillId="6" borderId="5" xfId="2" applyNumberFormat="1" applyFont="1" applyFill="1" applyBorder="1" applyAlignment="1">
      <alignment horizontal="center" vertical="center" wrapText="1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3" borderId="8" xfId="1" applyNumberFormat="1" applyFont="1" applyFill="1" applyBorder="1" applyAlignment="1" applyProtection="1">
      <alignment horizontal="center" vertical="center" wrapText="1"/>
      <protection locked="0"/>
    </xf>
    <xf numFmtId="10" fontId="9" fillId="6" borderId="6" xfId="2" applyNumberFormat="1" applyFont="1" applyFill="1" applyBorder="1" applyAlignment="1">
      <alignment horizontal="center" vertical="center" wrapText="1"/>
    </xf>
    <xf numFmtId="10" fontId="9" fillId="6" borderId="8" xfId="2" applyNumberFormat="1" applyFont="1" applyFill="1" applyBorder="1" applyAlignment="1">
      <alignment horizontal="center" vertical="center" wrapText="1"/>
    </xf>
    <xf numFmtId="0" fontId="9" fillId="4" borderId="46" xfId="1" applyFont="1" applyFill="1" applyBorder="1" applyAlignment="1">
      <alignment horizontal="center" vertical="center" wrapText="1"/>
    </xf>
    <xf numFmtId="0" fontId="9" fillId="4" borderId="47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8" xfId="1" applyFont="1" applyFill="1" applyBorder="1" applyAlignment="1">
      <alignment horizontal="center" vertical="center" wrapText="1"/>
    </xf>
    <xf numFmtId="14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10" fontId="9" fillId="7" borderId="6" xfId="2" applyNumberFormat="1" applyFont="1" applyFill="1" applyBorder="1" applyAlignment="1">
      <alignment horizontal="center" vertical="center" wrapText="1"/>
    </xf>
    <xf numFmtId="10" fontId="9" fillId="7" borderId="8" xfId="2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 applyProtection="1">
      <alignment horizontal="center"/>
      <protection locked="0"/>
    </xf>
    <xf numFmtId="10" fontId="9" fillId="6" borderId="6" xfId="1" applyNumberFormat="1" applyFont="1" applyFill="1" applyBorder="1" applyAlignment="1">
      <alignment horizontal="center" vertical="center" wrapText="1"/>
    </xf>
    <xf numFmtId="10" fontId="9" fillId="6" borderId="8" xfId="1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1" fillId="0" borderId="44" xfId="1" applyBorder="1" applyAlignment="1">
      <alignment horizontal="center"/>
    </xf>
    <xf numFmtId="0" fontId="9" fillId="7" borderId="7" xfId="1" applyFont="1" applyFill="1" applyBorder="1" applyAlignment="1">
      <alignment horizontal="center" vertical="center" wrapText="1"/>
    </xf>
    <xf numFmtId="0" fontId="9" fillId="7" borderId="42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10" fontId="9" fillId="6" borderId="6" xfId="2" applyNumberFormat="1" applyFont="1" applyFill="1" applyBorder="1" applyAlignment="1">
      <alignment horizontal="center" wrapText="1"/>
    </xf>
    <xf numFmtId="10" fontId="9" fillId="6" borderId="8" xfId="2" applyNumberFormat="1" applyFont="1" applyFill="1" applyBorder="1" applyAlignment="1">
      <alignment horizontal="center" wrapText="1"/>
    </xf>
    <xf numFmtId="1" fontId="9" fillId="3" borderId="6" xfId="2" applyNumberFormat="1" applyFont="1" applyFill="1" applyBorder="1" applyAlignment="1">
      <alignment horizontal="center" wrapText="1"/>
    </xf>
    <xf numFmtId="1" fontId="9" fillId="3" borderId="8" xfId="2" applyNumberFormat="1" applyFont="1" applyFill="1" applyBorder="1" applyAlignment="1">
      <alignment horizontal="center" wrapText="1"/>
    </xf>
    <xf numFmtId="0" fontId="1" fillId="7" borderId="5" xfId="1" applyFill="1" applyBorder="1" applyAlignment="1">
      <alignment horizontal="center" vertical="center" wrapText="1"/>
    </xf>
    <xf numFmtId="0" fontId="1" fillId="3" borderId="6" xfId="1" applyFill="1" applyBorder="1" applyAlignment="1" applyProtection="1">
      <alignment horizontal="center" vertical="center" wrapText="1"/>
      <protection locked="0"/>
    </xf>
    <xf numFmtId="0" fontId="1" fillId="3" borderId="8" xfId="1" applyFill="1" applyBorder="1" applyAlignment="1" applyProtection="1">
      <alignment horizontal="center" vertical="center" wrapText="1"/>
      <protection locked="0"/>
    </xf>
    <xf numFmtId="10" fontId="1" fillId="7" borderId="5" xfId="1" applyNumberFormat="1" applyFill="1" applyBorder="1" applyAlignment="1">
      <alignment horizontal="center" vertical="center" wrapText="1"/>
    </xf>
    <xf numFmtId="10" fontId="9" fillId="6" borderId="6" xfId="1" applyNumberFormat="1" applyFont="1" applyFill="1" applyBorder="1" applyAlignment="1">
      <alignment horizontal="center" wrapText="1"/>
    </xf>
    <xf numFmtId="10" fontId="9" fillId="6" borderId="8" xfId="1" applyNumberFormat="1" applyFont="1" applyFill="1" applyBorder="1" applyAlignment="1">
      <alignment horizont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" fillId="0" borderId="12" xfId="1" applyBorder="1" applyAlignment="1">
      <alignment horizontal="center"/>
    </xf>
    <xf numFmtId="0" fontId="9" fillId="4" borderId="39" xfId="1" applyFont="1" applyFill="1" applyBorder="1" applyAlignment="1">
      <alignment horizontal="center" vertical="center" wrapText="1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0" fillId="6" borderId="6" xfId="1" quotePrefix="1" applyFont="1" applyFill="1" applyBorder="1" applyAlignment="1">
      <alignment horizontal="center" vertical="center" wrapText="1"/>
    </xf>
    <xf numFmtId="2" fontId="9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>
      <alignment horizontal="center" wrapText="1"/>
    </xf>
    <xf numFmtId="0" fontId="9" fillId="0" borderId="0" xfId="1" applyFont="1" applyAlignment="1">
      <alignment horizontal="center" wrapText="1"/>
    </xf>
    <xf numFmtId="0" fontId="9" fillId="0" borderId="9" xfId="1" applyFont="1" applyBorder="1" applyAlignment="1">
      <alignment horizontal="center" wrapText="1"/>
    </xf>
    <xf numFmtId="0" fontId="1" fillId="6" borderId="6" xfId="1" applyFill="1" applyBorder="1" applyAlignment="1" applyProtection="1">
      <alignment horizontal="center" vertical="center" wrapText="1"/>
      <protection locked="0"/>
    </xf>
    <xf numFmtId="0" fontId="1" fillId="6" borderId="8" xfId="1" applyFill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2" fillId="5" borderId="6" xfId="1" applyFont="1" applyFill="1" applyBorder="1" applyAlignment="1">
      <alignment horizontal="center" wrapText="1"/>
    </xf>
    <xf numFmtId="0" fontId="2" fillId="5" borderId="7" xfId="1" applyFont="1" applyFill="1" applyBorder="1" applyAlignment="1">
      <alignment horizontal="center" wrapText="1"/>
    </xf>
    <xf numFmtId="0" fontId="2" fillId="5" borderId="8" xfId="1" applyFont="1" applyFill="1" applyBorder="1" applyAlignment="1">
      <alignment horizontal="center" wrapText="1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 wrapText="1"/>
    </xf>
    <xf numFmtId="0" fontId="1" fillId="0" borderId="12" xfId="1" applyBorder="1" applyAlignment="1">
      <alignment horizontal="center" wrapText="1"/>
    </xf>
    <xf numFmtId="0" fontId="1" fillId="0" borderId="13" xfId="1" applyBorder="1" applyAlignment="1">
      <alignment horizontal="center" wrapText="1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9" fillId="6" borderId="6" xfId="1" applyFont="1" applyFill="1" applyBorder="1" applyAlignment="1" applyProtection="1">
      <alignment horizontal="center" vertical="center" wrapText="1"/>
      <protection hidden="1"/>
    </xf>
    <xf numFmtId="0" fontId="9" fillId="6" borderId="28" xfId="1" applyFont="1" applyFill="1" applyBorder="1" applyAlignment="1" applyProtection="1">
      <alignment horizontal="center" vertical="center" wrapText="1"/>
      <protection hidden="1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7" borderId="6" xfId="1" applyFont="1" applyFill="1" applyBorder="1" applyAlignment="1" applyProtection="1">
      <alignment horizontal="center" vertical="center" wrapText="1"/>
      <protection hidden="1"/>
    </xf>
    <xf numFmtId="0" fontId="9" fillId="7" borderId="28" xfId="1" applyFont="1" applyFill="1" applyBorder="1" applyAlignment="1" applyProtection="1">
      <alignment horizontal="center" vertical="center" wrapText="1"/>
      <protection hidden="1"/>
    </xf>
    <xf numFmtId="0" fontId="9" fillId="4" borderId="24" xfId="1" applyFont="1" applyFill="1" applyBorder="1" applyAlignment="1">
      <alignment horizontal="center" vertical="center" wrapText="1"/>
    </xf>
    <xf numFmtId="0" fontId="9" fillId="4" borderId="25" xfId="1" applyFont="1" applyFill="1" applyBorder="1" applyAlignment="1">
      <alignment horizontal="center" vertical="center" wrapText="1"/>
    </xf>
    <xf numFmtId="0" fontId="9" fillId="4" borderId="26" xfId="1" applyFont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13" xfId="1" applyFill="1" applyBorder="1" applyAlignment="1">
      <alignment horizontal="center"/>
    </xf>
    <xf numFmtId="0" fontId="9" fillId="4" borderId="5" xfId="1" applyFont="1" applyFill="1" applyBorder="1" applyAlignment="1">
      <alignment horizontal="left" wrapText="1"/>
    </xf>
    <xf numFmtId="0" fontId="1" fillId="3" borderId="5" xfId="1" applyFill="1" applyBorder="1" applyAlignment="1" applyProtection="1">
      <alignment horizontal="center" vertical="center" wrapText="1"/>
      <protection locked="0"/>
    </xf>
    <xf numFmtId="0" fontId="1" fillId="3" borderId="2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0" xfId="1" applyFill="1" applyAlignment="1">
      <alignment horizontal="center"/>
    </xf>
    <xf numFmtId="0" fontId="1" fillId="3" borderId="9" xfId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18" xfId="1" applyFont="1" applyFill="1" applyBorder="1" applyAlignment="1">
      <alignment horizont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49" fontId="9" fillId="3" borderId="6" xfId="1" applyNumberFormat="1" applyFont="1" applyFill="1" applyBorder="1" applyAlignment="1" applyProtection="1">
      <alignment horizontal="left" vertical="center" wrapText="1"/>
      <protection locked="0"/>
    </xf>
    <xf numFmtId="49" fontId="9" fillId="3" borderId="8" xfId="1" applyNumberFormat="1" applyFont="1" applyFill="1" applyBorder="1" applyAlignment="1" applyProtection="1">
      <alignment horizontal="left" vertical="center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" fillId="3" borderId="6" xfId="1" applyFill="1" applyBorder="1" applyAlignment="1" applyProtection="1">
      <alignment horizontal="left" vertical="center" wrapText="1"/>
      <protection locked="0"/>
    </xf>
    <xf numFmtId="0" fontId="1" fillId="3" borderId="8" xfId="1" applyFill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3" borderId="6" xfId="1" applyFont="1" applyFill="1" applyBorder="1" applyAlignment="1" applyProtection="1">
      <alignment horizontal="left" vertical="center" wrapText="1"/>
      <protection locked="0"/>
    </xf>
    <xf numFmtId="0" fontId="9" fillId="3" borderId="7" xfId="1" applyFont="1" applyFill="1" applyBorder="1" applyAlignment="1" applyProtection="1">
      <alignment horizontal="left" vertical="center" wrapText="1"/>
      <protection locked="0"/>
    </xf>
    <xf numFmtId="0" fontId="9" fillId="3" borderId="8" xfId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8" xfId="1" xr:uid="{7BA83E5B-DB1D-4F71-9D59-5D0D7949D46A}"/>
    <cellStyle name="Pourcentage 2" xfId="2" xr:uid="{5115E980-65FD-4D01-A325-9A89203FDF7A}"/>
  </cellStyles>
  <dxfs count="1">
    <dxf>
      <font>
        <color theme="0" tint="-0.14996795556505021"/>
      </font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lois.martin\AppData\Local\Microsoft\Olk\Attachments\ooa-26409c92-5ede-428a-aa93-dfc30afef0c2\58190f7804031454020fd52e913d9cca4f0308c935b9e73cabecc2e89e077395\REM_SONS_MS1%20%20MS2_Vague%202_It&#233;ration%206_%2030%20janvier%202025.xlsx" TargetMode="External"/><Relationship Id="rId2" Type="http://schemas.microsoft.com/office/2019/04/relationships/externalLinkLongPath" Target="/Users/lois.martin/AppData/Local/Microsoft/Olk/Attachments/ooa-26409c92-5ede-428a-aa93-dfc30afef0c2/58190f7804031454020fd52e913d9cca4f0308c935b9e73cabecc2e89e077395/REM_SONS_MS1%20%20MS2_Vague%202_It&#233;ration%206_%2030%20janvier%202025.xlsx?2BF4F006" TargetMode="External"/><Relationship Id="rId1" Type="http://schemas.openxmlformats.org/officeDocument/2006/relationships/externalLinkPath" Target="file:///\\2BF4F006\REM_SONS_MS1%20%20MS2_Vague%202_It&#233;ration%206_%2030%20janvi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ivier/Documents/Perso/Bilan%20FSH%202020/Questionnaire/QUESTIONNAIRE_FNH(2020)%20ACT%20Hors%20les%20murs%20ACT%20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e"/>
      <sheetName val="CONTENU IT 6"/>
      <sheetName val="Exigences MS Vague 2-IT #6"/>
      <sheetName val="Feuil1"/>
      <sheetName val="Synthèse-Modèles &amp; annexes"/>
      <sheetName val="1-Données PATHOS"/>
      <sheetName val="2-Données SERAFIN-PH"/>
      <sheetName val="3-Données rapport SSIAD"/>
      <sheetName val="4-Indicateurs SI APA"/>
      <sheetName val="5-Modèle RAMA"/>
      <sheetName val="6-Modèle CAMSP 1"/>
      <sheetName val="6-Modèle CAMSP 2"/>
      <sheetName val="6-Modèle CAMSP 3"/>
      <sheetName val="7-Modèle CMPP"/>
      <sheetName val="8-Annexe nomenclature 1"/>
      <sheetName val="8-Annexe nomenclature 2"/>
      <sheetName val="8-Annexe nomenclature 3"/>
      <sheetName val="8-Annexe nomenclature 4"/>
      <sheetName val="8-Annexe nomenclature 5"/>
      <sheetName val="8-Annexe nomenclature 6"/>
      <sheetName val="8-Annexe nomenclature 7"/>
      <sheetName val="9-ScénariosVT-Ex.fonctionn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I30" t="str">
            <v>-</v>
          </cell>
        </row>
        <row r="136">
          <cell r="E136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"/>
      <sheetName val="LISTES"/>
      <sheetName val="REPONSES"/>
      <sheetName val="TEM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065E-E964-4608-BD13-5DFD4E0250CA}">
  <sheetPr>
    <tabColor theme="0" tint="-0.499984740745262"/>
  </sheetPr>
  <dimension ref="A1:P620"/>
  <sheetViews>
    <sheetView showGridLines="0" tabSelected="1" topLeftCell="B1" zoomScale="88" zoomScaleNormal="98" zoomScaleSheetLayoutView="70" workbookViewId="0">
      <selection activeCell="P1" sqref="P1"/>
    </sheetView>
  </sheetViews>
  <sheetFormatPr defaultColWidth="8.7109375" defaultRowHeight="15"/>
  <cols>
    <col min="1" max="1" width="8.140625" style="2" hidden="1" customWidth="1"/>
    <col min="2" max="2" width="2.7109375" style="2" customWidth="1"/>
    <col min="3" max="3" width="1.5703125" style="2" customWidth="1"/>
    <col min="4" max="4" width="52.85546875" style="2" customWidth="1"/>
    <col min="5" max="12" width="15.5703125" style="2" customWidth="1"/>
    <col min="13" max="13" width="1.5703125" style="2" customWidth="1"/>
    <col min="14" max="14" width="2.7109375" style="2" customWidth="1"/>
    <col min="15" max="16384" width="8.7109375" style="2"/>
  </cols>
  <sheetData>
    <row r="1" spans="1:16" ht="54" customHeight="1">
      <c r="A1" s="1" t="s">
        <v>0</v>
      </c>
      <c r="B1" s="190" t="s">
        <v>1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P1" s="3" t="s">
        <v>2</v>
      </c>
    </row>
    <row r="2" spans="1:16" ht="8.4499999999999993" customHeight="1">
      <c r="A2" s="4">
        <v>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6" ht="30" customHeight="1" thickBot="1">
      <c r="A3" s="4">
        <v>3</v>
      </c>
      <c r="B3" s="80" t="s">
        <v>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6" ht="27.95" customHeight="1">
      <c r="A4" s="4">
        <v>4</v>
      </c>
      <c r="B4" s="5"/>
      <c r="C4" s="83" t="s">
        <v>4</v>
      </c>
      <c r="D4" s="84"/>
      <c r="E4" s="84"/>
      <c r="F4" s="84"/>
      <c r="G4" s="84"/>
      <c r="H4" s="84"/>
      <c r="I4" s="84"/>
      <c r="J4" s="84"/>
      <c r="K4" s="84"/>
      <c r="L4" s="84"/>
      <c r="M4" s="85"/>
      <c r="N4" s="5"/>
    </row>
    <row r="5" spans="1:16">
      <c r="A5" s="4">
        <v>5</v>
      </c>
      <c r="B5" s="5"/>
      <c r="C5" s="6"/>
      <c r="D5" s="7" t="s">
        <v>5</v>
      </c>
      <c r="E5" s="192"/>
      <c r="F5" s="193"/>
      <c r="G5" s="193"/>
      <c r="H5" s="193"/>
      <c r="I5" s="193"/>
      <c r="J5" s="193"/>
      <c r="K5" s="193"/>
      <c r="L5" s="194"/>
      <c r="M5" s="8"/>
      <c r="N5" s="5"/>
    </row>
    <row r="6" spans="1:16">
      <c r="A6" s="4">
        <v>6</v>
      </c>
      <c r="B6" s="5"/>
      <c r="C6" s="6"/>
      <c r="D6" s="7" t="s">
        <v>6</v>
      </c>
      <c r="E6" s="192"/>
      <c r="F6" s="193"/>
      <c r="G6" s="193"/>
      <c r="H6" s="193"/>
      <c r="I6" s="193"/>
      <c r="J6" s="193"/>
      <c r="K6" s="193"/>
      <c r="L6" s="194"/>
      <c r="M6" s="8"/>
      <c r="N6" s="5"/>
    </row>
    <row r="7" spans="1:16">
      <c r="A7" s="4">
        <v>7</v>
      </c>
      <c r="B7" s="5"/>
      <c r="C7" s="6"/>
      <c r="D7" s="7" t="s">
        <v>7</v>
      </c>
      <c r="E7" s="192"/>
      <c r="F7" s="193"/>
      <c r="G7" s="193"/>
      <c r="H7" s="193"/>
      <c r="I7" s="193"/>
      <c r="J7" s="193"/>
      <c r="K7" s="193"/>
      <c r="L7" s="194"/>
      <c r="M7" s="8"/>
      <c r="N7" s="5"/>
    </row>
    <row r="8" spans="1:16" ht="8.4499999999999993" customHeight="1">
      <c r="A8" s="4">
        <v>8</v>
      </c>
      <c r="B8" s="5"/>
      <c r="C8" s="180"/>
      <c r="D8" s="181"/>
      <c r="E8" s="181"/>
      <c r="F8" s="181"/>
      <c r="G8" s="181"/>
      <c r="H8" s="181"/>
      <c r="I8" s="181"/>
      <c r="J8" s="181"/>
      <c r="K8" s="181"/>
      <c r="L8" s="181"/>
      <c r="M8" s="182"/>
      <c r="N8" s="5"/>
    </row>
    <row r="9" spans="1:16">
      <c r="A9" s="4">
        <v>9</v>
      </c>
      <c r="B9" s="5"/>
      <c r="C9" s="6"/>
      <c r="D9" s="7" t="s">
        <v>8</v>
      </c>
      <c r="E9" s="183"/>
      <c r="F9" s="184"/>
      <c r="G9" s="7" t="s">
        <v>9</v>
      </c>
      <c r="H9" s="183"/>
      <c r="I9" s="184"/>
      <c r="J9" s="185"/>
      <c r="K9" s="186"/>
      <c r="L9" s="186"/>
      <c r="M9" s="187"/>
      <c r="N9" s="5"/>
    </row>
    <row r="10" spans="1:16" ht="9" customHeight="1">
      <c r="A10" s="4">
        <v>10</v>
      </c>
      <c r="B10" s="5"/>
      <c r="C10" s="6"/>
      <c r="D10" s="186"/>
      <c r="E10" s="186"/>
      <c r="F10" s="186"/>
      <c r="G10" s="186"/>
      <c r="H10" s="186"/>
      <c r="I10" s="186"/>
      <c r="J10" s="186"/>
      <c r="K10" s="186"/>
      <c r="L10" s="186"/>
      <c r="M10" s="187"/>
      <c r="N10" s="5"/>
    </row>
    <row r="11" spans="1:16" ht="27.95" customHeight="1">
      <c r="A11" s="4">
        <v>11</v>
      </c>
      <c r="B11" s="5"/>
      <c r="C11" s="6"/>
      <c r="D11" s="7" t="s">
        <v>10</v>
      </c>
      <c r="E11" s="188"/>
      <c r="F11" s="189"/>
      <c r="G11" s="7" t="s">
        <v>11</v>
      </c>
      <c r="H11" s="188"/>
      <c r="I11" s="189"/>
      <c r="J11" s="7" t="s">
        <v>12</v>
      </c>
      <c r="K11" s="124"/>
      <c r="L11" s="125"/>
      <c r="M11" s="8"/>
      <c r="N11" s="5"/>
    </row>
    <row r="12" spans="1:16" ht="8.4499999999999993" customHeight="1" thickBot="1">
      <c r="A12" s="4">
        <v>12</v>
      </c>
      <c r="B12" s="9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1"/>
      <c r="N12" s="9"/>
    </row>
    <row r="13" spans="1:16" ht="15.95" customHeight="1" thickBot="1">
      <c r="A13" s="4">
        <v>13</v>
      </c>
      <c r="B13" s="9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9"/>
    </row>
    <row r="14" spans="1:16" ht="27.95" customHeight="1">
      <c r="A14" s="4">
        <v>14</v>
      </c>
      <c r="B14" s="9"/>
      <c r="C14" s="83" t="s">
        <v>13</v>
      </c>
      <c r="D14" s="84"/>
      <c r="E14" s="84"/>
      <c r="F14" s="84"/>
      <c r="G14" s="84"/>
      <c r="H14" s="84"/>
      <c r="I14" s="84"/>
      <c r="J14" s="84"/>
      <c r="K14" s="84"/>
      <c r="L14" s="84"/>
      <c r="M14" s="85"/>
      <c r="N14" s="9"/>
    </row>
    <row r="15" spans="1:16" ht="51">
      <c r="A15" s="4">
        <v>15</v>
      </c>
      <c r="B15" s="9"/>
      <c r="C15" s="10"/>
      <c r="E15" s="11" t="s">
        <v>14</v>
      </c>
      <c r="F15" s="11" t="s">
        <v>15</v>
      </c>
      <c r="G15" s="11" t="s">
        <v>16</v>
      </c>
      <c r="H15" s="11" t="s">
        <v>17</v>
      </c>
      <c r="I15" s="11" t="s">
        <v>18</v>
      </c>
      <c r="J15" s="11" t="s">
        <v>19</v>
      </c>
      <c r="K15" s="11" t="s">
        <v>20</v>
      </c>
      <c r="L15" s="12" t="s">
        <v>21</v>
      </c>
      <c r="M15" s="13"/>
      <c r="N15" s="9"/>
    </row>
    <row r="16" spans="1:16">
      <c r="A16" s="4">
        <v>16</v>
      </c>
      <c r="B16" s="9"/>
      <c r="C16" s="10"/>
      <c r="D16" s="14" t="s">
        <v>22</v>
      </c>
      <c r="E16" s="15"/>
      <c r="F16" s="15"/>
      <c r="G16" s="15"/>
      <c r="H16" s="15"/>
      <c r="I16" s="15"/>
      <c r="J16" s="15"/>
      <c r="K16" s="15"/>
      <c r="L16" s="15"/>
      <c r="M16" s="16"/>
      <c r="N16" s="9"/>
    </row>
    <row r="17" spans="1:14" ht="8.4499999999999993" customHeight="1">
      <c r="A17" s="4">
        <v>17</v>
      </c>
      <c r="B17" s="9"/>
      <c r="C17" s="175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9"/>
    </row>
    <row r="18" spans="1:14" ht="16.5" customHeight="1">
      <c r="A18" s="4">
        <v>18</v>
      </c>
      <c r="B18" s="9"/>
      <c r="C18" s="10"/>
      <c r="E18" s="178" t="s">
        <v>23</v>
      </c>
      <c r="F18" s="178"/>
      <c r="G18" s="17"/>
      <c r="H18" s="18"/>
      <c r="I18" s="18"/>
      <c r="J18" s="18"/>
      <c r="K18" s="179" t="s">
        <v>24</v>
      </c>
      <c r="L18" s="179"/>
      <c r="M18" s="19"/>
      <c r="N18" s="9"/>
    </row>
    <row r="19" spans="1:14" ht="15.95" customHeight="1">
      <c r="A19" s="4">
        <v>19</v>
      </c>
      <c r="B19" s="9"/>
      <c r="C19" s="10"/>
      <c r="D19" s="20" t="s">
        <v>25</v>
      </c>
      <c r="E19" s="124"/>
      <c r="F19" s="125"/>
      <c r="G19" s="21"/>
      <c r="H19" s="172" t="s">
        <v>26</v>
      </c>
      <c r="I19" s="172"/>
      <c r="J19" s="172"/>
      <c r="K19" s="173"/>
      <c r="L19" s="173"/>
      <c r="M19" s="19"/>
      <c r="N19" s="9"/>
    </row>
    <row r="20" spans="1:14" ht="16.5" customHeight="1">
      <c r="A20" s="4">
        <v>20</v>
      </c>
      <c r="B20" s="9"/>
      <c r="C20" s="10"/>
      <c r="D20" s="22" t="s">
        <v>27</v>
      </c>
      <c r="E20" s="124"/>
      <c r="F20" s="125"/>
      <c r="G20" s="21"/>
      <c r="H20" s="172" t="s">
        <v>28</v>
      </c>
      <c r="I20" s="172"/>
      <c r="J20" s="172"/>
      <c r="K20" s="173"/>
      <c r="L20" s="173"/>
      <c r="M20" s="19"/>
      <c r="N20" s="9"/>
    </row>
    <row r="21" spans="1:14" ht="25.5" customHeight="1">
      <c r="A21" s="4">
        <v>21</v>
      </c>
      <c r="B21" s="9"/>
      <c r="C21" s="10"/>
      <c r="D21" s="22" t="s">
        <v>29</v>
      </c>
      <c r="E21" s="124"/>
      <c r="F21" s="125"/>
      <c r="G21" s="21"/>
      <c r="H21" s="21"/>
      <c r="I21" s="21"/>
      <c r="J21" s="21"/>
      <c r="K21" s="21"/>
      <c r="L21" s="23"/>
      <c r="M21" s="19"/>
      <c r="N21" s="9"/>
    </row>
    <row r="22" spans="1:14">
      <c r="A22" s="4">
        <v>22</v>
      </c>
      <c r="B22" s="9"/>
      <c r="C22" s="10"/>
      <c r="D22" s="22" t="s">
        <v>30</v>
      </c>
      <c r="E22" s="124"/>
      <c r="F22" s="125"/>
      <c r="G22" s="21"/>
      <c r="H22" s="21"/>
      <c r="I22" s="21"/>
      <c r="J22" s="21"/>
      <c r="K22" s="21"/>
      <c r="L22" s="23"/>
      <c r="M22" s="19"/>
      <c r="N22" s="9"/>
    </row>
    <row r="23" spans="1:14">
      <c r="A23" s="4">
        <v>23</v>
      </c>
      <c r="B23" s="9"/>
      <c r="C23" s="10"/>
      <c r="D23" s="24" t="s">
        <v>31</v>
      </c>
      <c r="E23" s="124"/>
      <c r="F23" s="125"/>
      <c r="G23" s="21"/>
      <c r="H23" s="21"/>
      <c r="I23" s="21"/>
      <c r="J23" s="21"/>
      <c r="K23" s="21"/>
      <c r="L23" s="23"/>
      <c r="M23" s="19"/>
      <c r="N23" s="9"/>
    </row>
    <row r="24" spans="1:14" ht="9" customHeight="1" thickBot="1">
      <c r="A24" s="4">
        <v>24</v>
      </c>
      <c r="B24" s="9"/>
      <c r="C24" s="169"/>
      <c r="D24" s="170"/>
      <c r="E24" s="170"/>
      <c r="F24" s="170"/>
      <c r="G24" s="170"/>
      <c r="H24" s="170"/>
      <c r="I24" s="170"/>
      <c r="J24" s="170"/>
      <c r="K24" s="170"/>
      <c r="L24" s="170"/>
      <c r="M24" s="171"/>
      <c r="N24" s="9"/>
    </row>
    <row r="25" spans="1:14" ht="18.75">
      <c r="A25" s="4">
        <v>25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14" ht="15.95" customHeight="1">
      <c r="A26" s="4">
        <v>26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7" spans="1:14" ht="30" customHeight="1" thickBot="1">
      <c r="A27" s="4">
        <v>27</v>
      </c>
      <c r="B27" s="80" t="s">
        <v>32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</row>
    <row r="28" spans="1:14" ht="27.95" customHeight="1">
      <c r="A28" s="4">
        <v>28</v>
      </c>
      <c r="B28" s="9"/>
      <c r="C28" s="83" t="s">
        <v>33</v>
      </c>
      <c r="D28" s="84"/>
      <c r="E28" s="84"/>
      <c r="F28" s="84"/>
      <c r="G28" s="84"/>
      <c r="H28" s="84"/>
      <c r="I28" s="84"/>
      <c r="J28" s="84"/>
      <c r="K28" s="84"/>
      <c r="L28" s="84"/>
      <c r="M28" s="85"/>
      <c r="N28" s="9"/>
    </row>
    <row r="29" spans="1:14">
      <c r="A29" s="4">
        <v>29</v>
      </c>
      <c r="B29" s="9"/>
      <c r="C29" s="26"/>
      <c r="D29" s="27" t="s">
        <v>33</v>
      </c>
      <c r="E29" s="166" t="s">
        <v>34</v>
      </c>
      <c r="F29" s="167"/>
      <c r="G29" s="166" t="s">
        <v>35</v>
      </c>
      <c r="H29" s="167"/>
      <c r="I29" s="166" t="s">
        <v>36</v>
      </c>
      <c r="J29" s="168"/>
      <c r="K29" s="21"/>
      <c r="L29" s="21"/>
      <c r="M29" s="19"/>
      <c r="N29" s="9"/>
    </row>
    <row r="30" spans="1:14">
      <c r="A30" s="4">
        <v>30</v>
      </c>
      <c r="B30" s="9"/>
      <c r="C30" s="26"/>
      <c r="D30" s="28" t="s">
        <v>37</v>
      </c>
      <c r="E30" s="74"/>
      <c r="F30" s="75"/>
      <c r="G30" s="74"/>
      <c r="H30" s="75"/>
      <c r="I30" s="160" t="s">
        <v>38</v>
      </c>
      <c r="J30" s="161"/>
      <c r="K30" s="21"/>
      <c r="L30" s="21"/>
      <c r="M30" s="19"/>
      <c r="N30" s="9"/>
    </row>
    <row r="31" spans="1:14" ht="14.45" customHeight="1">
      <c r="A31" s="4">
        <v>31</v>
      </c>
      <c r="B31" s="9"/>
      <c r="C31" s="26"/>
      <c r="D31" s="28" t="s">
        <v>39</v>
      </c>
      <c r="E31" s="74"/>
      <c r="F31" s="75"/>
      <c r="G31" s="74"/>
      <c r="H31" s="75"/>
      <c r="I31" s="160" t="s">
        <v>38</v>
      </c>
      <c r="J31" s="161"/>
      <c r="K31" s="21"/>
      <c r="L31" s="21"/>
      <c r="M31" s="19"/>
      <c r="N31" s="9"/>
    </row>
    <row r="32" spans="1:14">
      <c r="A32" s="4">
        <v>32</v>
      </c>
      <c r="B32" s="9"/>
      <c r="C32" s="26"/>
      <c r="D32" s="28" t="s">
        <v>40</v>
      </c>
      <c r="E32" s="74"/>
      <c r="F32" s="75"/>
      <c r="G32" s="74"/>
      <c r="H32" s="75"/>
      <c r="I32" s="160" t="s">
        <v>38</v>
      </c>
      <c r="J32" s="161"/>
      <c r="K32" s="21"/>
      <c r="L32" s="21"/>
      <c r="M32" s="19"/>
      <c r="N32" s="9"/>
    </row>
    <row r="33" spans="1:14">
      <c r="A33" s="4">
        <v>33</v>
      </c>
      <c r="B33" s="9"/>
      <c r="C33" s="26"/>
      <c r="D33" s="29" t="s">
        <v>41</v>
      </c>
      <c r="E33" s="74"/>
      <c r="F33" s="75"/>
      <c r="G33" s="74"/>
      <c r="H33" s="75"/>
      <c r="I33" s="160" t="s">
        <v>38</v>
      </c>
      <c r="J33" s="161"/>
      <c r="L33" s="21"/>
      <c r="M33" s="19"/>
      <c r="N33" s="9"/>
    </row>
    <row r="34" spans="1:14">
      <c r="A34" s="4">
        <v>34</v>
      </c>
      <c r="B34" s="9"/>
      <c r="C34" s="26"/>
      <c r="D34" s="30" t="s">
        <v>42</v>
      </c>
      <c r="E34" s="162"/>
      <c r="F34" s="163"/>
      <c r="G34" s="162"/>
      <c r="H34" s="163"/>
      <c r="I34" s="164"/>
      <c r="J34" s="165"/>
      <c r="L34" s="21"/>
      <c r="M34" s="19"/>
      <c r="N34" s="9"/>
    </row>
    <row r="35" spans="1:14" ht="9" customHeight="1">
      <c r="A35" s="4">
        <v>35</v>
      </c>
      <c r="B35" s="9"/>
      <c r="C35" s="157"/>
      <c r="D35" s="158"/>
      <c r="E35" s="158"/>
      <c r="F35" s="158"/>
      <c r="G35" s="158"/>
      <c r="H35" s="158"/>
      <c r="I35" s="158"/>
      <c r="J35" s="158"/>
      <c r="K35" s="158"/>
      <c r="L35" s="158"/>
      <c r="M35" s="159"/>
      <c r="N35" s="9"/>
    </row>
    <row r="36" spans="1:14">
      <c r="A36" s="4">
        <v>36</v>
      </c>
      <c r="B36" s="9"/>
      <c r="C36" s="26"/>
      <c r="D36" s="31" t="s">
        <v>43</v>
      </c>
      <c r="E36" s="86" t="s">
        <v>44</v>
      </c>
      <c r="F36" s="87"/>
      <c r="G36" s="86" t="s">
        <v>45</v>
      </c>
      <c r="H36" s="87"/>
      <c r="I36" s="21"/>
      <c r="J36" s="21"/>
      <c r="K36" s="34"/>
      <c r="M36" s="19"/>
      <c r="N36" s="9"/>
    </row>
    <row r="37" spans="1:14">
      <c r="A37" s="4">
        <v>37</v>
      </c>
      <c r="B37" s="9"/>
      <c r="C37" s="26"/>
      <c r="D37" s="22" t="s">
        <v>46</v>
      </c>
      <c r="E37" s="74"/>
      <c r="F37" s="75"/>
      <c r="G37" s="119" t="str">
        <f>IF(_xlfn.SINGLE(CRRAEHACTI_HPRESICONFREAANN0)="","-",IFERROR(_xlfn.SINGLE(CRRAEHACTI_HPRESICONFREAANN0)/_xlfn.SINGLE(CRRAEHACTI_HPRESINBREREAANN0),0))</f>
        <v>-</v>
      </c>
      <c r="H37" s="120"/>
      <c r="I37" s="21"/>
      <c r="J37" s="21"/>
      <c r="K37" s="34"/>
      <c r="M37" s="19"/>
      <c r="N37" s="9"/>
    </row>
    <row r="38" spans="1:14">
      <c r="A38" s="4">
        <v>38</v>
      </c>
      <c r="B38" s="9"/>
      <c r="C38" s="26"/>
      <c r="D38" s="22" t="s">
        <v>47</v>
      </c>
      <c r="E38" s="74"/>
      <c r="F38" s="75"/>
      <c r="G38" s="119" t="str">
        <f>IF(_xlfn.SINGLE(CRRAEHACTI_HPRESIDANTREAANN0)="","-",IFERROR(_xlfn.SINGLE(CRRAEHACTI_HPRESIDANTREAANN0)/_xlfn.SINGLE(CRRAEHACTI_HPRESINBREREAANN0),0))</f>
        <v>-</v>
      </c>
      <c r="H38" s="120"/>
      <c r="I38" s="21"/>
      <c r="J38" s="21"/>
      <c r="K38" s="34"/>
      <c r="M38" s="19"/>
      <c r="N38" s="9"/>
    </row>
    <row r="39" spans="1:14">
      <c r="A39" s="4">
        <v>39</v>
      </c>
      <c r="B39" s="9"/>
      <c r="C39" s="26"/>
      <c r="D39" s="22" t="s">
        <v>48</v>
      </c>
      <c r="E39" s="74"/>
      <c r="F39" s="75"/>
      <c r="G39" s="119" t="str">
        <f>IF(_xlfn.SINGLE(CRRAEHACTI_HPRESISTUTREAANN0)="","-",IFERROR(_xlfn.SINGLE(CRRAEHACTI_HPRESISTUTREAANN0)/_xlfn.SINGLE(CRRAEHACTI_HPRESINBREREAANN0),0))</f>
        <v>-</v>
      </c>
      <c r="H39" s="120"/>
      <c r="I39" s="21"/>
      <c r="J39" s="21"/>
      <c r="K39" s="34"/>
      <c r="M39" s="19"/>
      <c r="N39" s="9"/>
    </row>
    <row r="40" spans="1:14">
      <c r="A40" s="4">
        <v>40</v>
      </c>
      <c r="B40" s="9"/>
      <c r="C40" s="26"/>
      <c r="D40" s="22" t="s">
        <v>49</v>
      </c>
      <c r="E40" s="74"/>
      <c r="F40" s="75"/>
      <c r="G40" s="119" t="str">
        <f>IF(_xlfn.SINGLE(CRRAEHACTI_HPRESISCURREAANN0)="","-",IFERROR(_xlfn.SINGLE(CRRAEHACTI_HPRESISCURREAANN0)/_xlfn.SINGLE(CRRAEHACTI_HPRESINBREREAANN0),0))</f>
        <v>-</v>
      </c>
      <c r="H40" s="120"/>
      <c r="I40" s="21"/>
      <c r="J40" s="21"/>
      <c r="K40" s="34"/>
      <c r="M40" s="19"/>
      <c r="N40" s="9"/>
    </row>
    <row r="41" spans="1:14">
      <c r="A41" s="4">
        <v>41</v>
      </c>
      <c r="B41" s="9"/>
      <c r="C41" s="26"/>
      <c r="D41" s="22" t="s">
        <v>50</v>
      </c>
      <c r="E41" s="74"/>
      <c r="F41" s="75"/>
      <c r="G41" s="119" t="str">
        <f>IF(_xlfn.SINGLE(CRRAEHACTI_HPRESISHAFREAANN0)="","-",IFERROR(_xlfn.SINGLE(CRRAEHACTI_HPRESISHAFREAANN0)/_xlfn.SINGLE(CRRAEHACTI_HPRESINBREREAANN0),0))</f>
        <v>-</v>
      </c>
      <c r="H41" s="120"/>
      <c r="I41" s="21"/>
      <c r="J41" s="21"/>
      <c r="K41" s="34"/>
      <c r="M41" s="19"/>
      <c r="N41" s="9"/>
    </row>
    <row r="42" spans="1:14">
      <c r="A42" s="4">
        <v>42</v>
      </c>
      <c r="B42" s="9"/>
      <c r="C42" s="26"/>
      <c r="D42" s="22" t="s">
        <v>51</v>
      </c>
      <c r="E42" s="74"/>
      <c r="F42" s="75"/>
      <c r="G42" s="119" t="str">
        <f>IF(_xlfn.SINGLE(CRRAEHACTI_HPRESISJUSREAANN0)="","-",IFERROR(_xlfn.SINGLE(CRRAEHACTI_HPRESISJUSREAANN0)/_xlfn.SINGLE(CRRAEHACTI_HPRESINBREREAANN0),0))</f>
        <v>-</v>
      </c>
      <c r="H42" s="120"/>
      <c r="I42" s="21"/>
      <c r="J42" s="21"/>
      <c r="K42" s="34"/>
      <c r="M42" s="19"/>
      <c r="N42" s="9"/>
    </row>
    <row r="43" spans="1:14">
      <c r="A43" s="4">
        <v>43</v>
      </c>
      <c r="B43" s="9"/>
      <c r="C43" s="26"/>
      <c r="D43" s="24" t="s">
        <v>52</v>
      </c>
      <c r="E43" s="74"/>
      <c r="F43" s="75"/>
      <c r="G43" s="119" t="str">
        <f>IF(_xlfn.SINGLE(CRRAEHACTI_HPRESISAUTREAANN0)="","-",IFERROR(_xlfn.SINGLE(CRRAEHACTI_HPRESISAUTREAANN0)/_xlfn.SINGLE(CRRAEHACTI_HPRESINBREREAANN0),0))</f>
        <v>-</v>
      </c>
      <c r="H43" s="120"/>
      <c r="I43" s="21"/>
      <c r="J43" s="21"/>
      <c r="K43" s="34"/>
      <c r="M43" s="19"/>
      <c r="N43" s="9"/>
    </row>
    <row r="44" spans="1:14" ht="9" customHeight="1" thickBot="1">
      <c r="A44" s="4">
        <v>44</v>
      </c>
      <c r="B44" s="9"/>
      <c r="C44" s="154"/>
      <c r="D44" s="155"/>
      <c r="E44" s="155"/>
      <c r="F44" s="155"/>
      <c r="G44" s="155"/>
      <c r="H44" s="155"/>
      <c r="I44" s="155"/>
      <c r="J44" s="155"/>
      <c r="K44" s="155"/>
      <c r="L44" s="155"/>
      <c r="M44" s="156"/>
      <c r="N44" s="9"/>
    </row>
    <row r="45" spans="1:14" ht="15.95" customHeight="1" thickBot="1">
      <c r="A45" s="4">
        <v>45</v>
      </c>
      <c r="B45" s="9"/>
      <c r="C45" s="25"/>
      <c r="D45" s="82"/>
      <c r="E45" s="82"/>
      <c r="F45" s="82"/>
      <c r="G45" s="82"/>
      <c r="H45" s="82"/>
      <c r="I45" s="82"/>
      <c r="J45" s="82"/>
      <c r="K45" s="82"/>
      <c r="L45" s="82"/>
      <c r="M45" s="25"/>
      <c r="N45" s="9"/>
    </row>
    <row r="46" spans="1:14" ht="27.95" customHeight="1">
      <c r="A46" s="4">
        <v>46</v>
      </c>
      <c r="B46" s="9"/>
      <c r="C46" s="83" t="s">
        <v>53</v>
      </c>
      <c r="D46" s="84"/>
      <c r="E46" s="84"/>
      <c r="F46" s="84"/>
      <c r="G46" s="84"/>
      <c r="H46" s="84"/>
      <c r="I46" s="84"/>
      <c r="J46" s="84"/>
      <c r="K46" s="84"/>
      <c r="L46" s="84"/>
      <c r="M46" s="85"/>
      <c r="N46" s="9"/>
    </row>
    <row r="47" spans="1:14">
      <c r="A47" s="4">
        <v>47</v>
      </c>
      <c r="B47" s="9"/>
      <c r="C47" s="36"/>
      <c r="E47" s="86" t="s">
        <v>34</v>
      </c>
      <c r="F47" s="87"/>
      <c r="G47" s="86" t="s">
        <v>35</v>
      </c>
      <c r="H47" s="87"/>
      <c r="I47" s="86" t="s">
        <v>36</v>
      </c>
      <c r="J47" s="89"/>
      <c r="K47" s="153"/>
      <c r="L47" s="82"/>
      <c r="M47" s="37"/>
      <c r="N47" s="9"/>
    </row>
    <row r="48" spans="1:14">
      <c r="A48" s="4">
        <v>48</v>
      </c>
      <c r="B48" s="9"/>
      <c r="C48" s="36"/>
      <c r="E48" s="11" t="s">
        <v>24</v>
      </c>
      <c r="F48" s="11" t="s">
        <v>45</v>
      </c>
      <c r="G48" s="11" t="s">
        <v>24</v>
      </c>
      <c r="H48" s="11" t="s">
        <v>45</v>
      </c>
      <c r="I48" s="11" t="s">
        <v>24</v>
      </c>
      <c r="J48" s="32" t="s">
        <v>45</v>
      </c>
      <c r="K48" s="153"/>
      <c r="L48" s="82"/>
      <c r="M48" s="37"/>
      <c r="N48" s="9"/>
    </row>
    <row r="49" spans="1:14">
      <c r="A49" s="4">
        <v>49</v>
      </c>
      <c r="B49" s="9"/>
      <c r="C49" s="36"/>
      <c r="D49" s="38" t="s">
        <v>54</v>
      </c>
      <c r="E49" s="15"/>
      <c r="F49" s="39" t="str">
        <f t="shared" ref="F49:F54" si="0">IF(E49="","-",IFERROR(E49/_xlfn.SINGLE(CRRAEHACTIFHPRESINBREREAANN0),0))</f>
        <v>-</v>
      </c>
      <c r="G49" s="15"/>
      <c r="H49" s="39" t="str">
        <f t="shared" ref="H49:H54" si="1">IF(G49="","-",IFERROR(G49/_xlfn.SINGLE(CRRAEHACTIHHPRESINBREREAANN0),0))</f>
        <v>-</v>
      </c>
      <c r="I49" s="40">
        <f t="shared" ref="I49:I54" si="2">E49+G49</f>
        <v>0</v>
      </c>
      <c r="J49" s="35" t="str">
        <f t="shared" ref="J49:J54" si="3">IF(AND(E49="",G49=""),"-",IFERROR(I49/_xlfn.SINGLE(CRRAEHACTI_HPRESINBREREAANN0),0))</f>
        <v>-</v>
      </c>
      <c r="K49" s="153"/>
      <c r="L49" s="82"/>
      <c r="M49" s="37"/>
      <c r="N49" s="9"/>
    </row>
    <row r="50" spans="1:14">
      <c r="A50" s="4">
        <v>50</v>
      </c>
      <c r="B50" s="9"/>
      <c r="C50" s="36"/>
      <c r="D50" s="38" t="s">
        <v>55</v>
      </c>
      <c r="E50" s="15"/>
      <c r="F50" s="39" t="str">
        <f t="shared" si="0"/>
        <v>-</v>
      </c>
      <c r="G50" s="15"/>
      <c r="H50" s="39" t="str">
        <f t="shared" si="1"/>
        <v>-</v>
      </c>
      <c r="I50" s="40">
        <f t="shared" si="2"/>
        <v>0</v>
      </c>
      <c r="J50" s="35" t="str">
        <f>IF(AND(E50="",G50=""),"-",IFERROR(I50/_xlfn.SINGLE(CRRAEHACTI_HPRESINBREREAANN0),0))</f>
        <v>-</v>
      </c>
      <c r="K50" s="153"/>
      <c r="L50" s="82"/>
      <c r="M50" s="37"/>
      <c r="N50" s="9"/>
    </row>
    <row r="51" spans="1:14">
      <c r="A51" s="4">
        <v>51</v>
      </c>
      <c r="B51" s="9"/>
      <c r="C51" s="36"/>
      <c r="D51" s="38" t="s">
        <v>56</v>
      </c>
      <c r="E51" s="15"/>
      <c r="F51" s="39" t="str">
        <f t="shared" si="0"/>
        <v>-</v>
      </c>
      <c r="G51" s="15"/>
      <c r="H51" s="39" t="str">
        <f t="shared" si="1"/>
        <v>-</v>
      </c>
      <c r="I51" s="40">
        <f t="shared" si="2"/>
        <v>0</v>
      </c>
      <c r="J51" s="35" t="str">
        <f t="shared" si="3"/>
        <v>-</v>
      </c>
      <c r="K51" s="153"/>
      <c r="L51" s="82"/>
      <c r="M51" s="37"/>
      <c r="N51" s="9"/>
    </row>
    <row r="52" spans="1:14">
      <c r="A52" s="4">
        <v>52</v>
      </c>
      <c r="B52" s="9"/>
      <c r="C52" s="36"/>
      <c r="D52" s="38" t="s">
        <v>57</v>
      </c>
      <c r="E52" s="15"/>
      <c r="F52" s="39" t="str">
        <f t="shared" si="0"/>
        <v>-</v>
      </c>
      <c r="G52" s="15"/>
      <c r="H52" s="39" t="str">
        <f t="shared" si="1"/>
        <v>-</v>
      </c>
      <c r="I52" s="40">
        <f t="shared" si="2"/>
        <v>0</v>
      </c>
      <c r="J52" s="35" t="str">
        <f t="shared" si="3"/>
        <v>-</v>
      </c>
      <c r="K52" s="153"/>
      <c r="L52" s="82"/>
      <c r="M52" s="37"/>
      <c r="N52" s="9"/>
    </row>
    <row r="53" spans="1:14">
      <c r="A53" s="4">
        <v>53</v>
      </c>
      <c r="B53" s="9"/>
      <c r="C53" s="36"/>
      <c r="D53" s="38" t="s">
        <v>58</v>
      </c>
      <c r="E53" s="15"/>
      <c r="F53" s="39" t="str">
        <f t="shared" si="0"/>
        <v>-</v>
      </c>
      <c r="G53" s="15"/>
      <c r="H53" s="39" t="str">
        <f t="shared" si="1"/>
        <v>-</v>
      </c>
      <c r="I53" s="40">
        <f t="shared" si="2"/>
        <v>0</v>
      </c>
      <c r="J53" s="35" t="str">
        <f t="shared" si="3"/>
        <v>-</v>
      </c>
      <c r="K53" s="153"/>
      <c r="L53" s="82"/>
      <c r="M53" s="37"/>
      <c r="N53" s="9"/>
    </row>
    <row r="54" spans="1:14">
      <c r="A54" s="4">
        <v>54</v>
      </c>
      <c r="B54" s="9"/>
      <c r="C54" s="36"/>
      <c r="D54" s="38" t="s">
        <v>59</v>
      </c>
      <c r="E54" s="15"/>
      <c r="F54" s="39" t="str">
        <f t="shared" si="0"/>
        <v>-</v>
      </c>
      <c r="G54" s="15"/>
      <c r="H54" s="39" t="str">
        <f t="shared" si="1"/>
        <v>-</v>
      </c>
      <c r="I54" s="40">
        <f t="shared" si="2"/>
        <v>0</v>
      </c>
      <c r="J54" s="35" t="str">
        <f t="shared" si="3"/>
        <v>-</v>
      </c>
      <c r="K54" s="153"/>
      <c r="L54" s="82"/>
      <c r="M54" s="37"/>
      <c r="N54" s="9"/>
    </row>
    <row r="55" spans="1:14" ht="9" customHeight="1" thickBot="1">
      <c r="A55" s="4">
        <v>55</v>
      </c>
      <c r="B55" s="9"/>
      <c r="C55" s="154"/>
      <c r="D55" s="155"/>
      <c r="E55" s="155"/>
      <c r="F55" s="155"/>
      <c r="G55" s="155"/>
      <c r="H55" s="155"/>
      <c r="I55" s="155"/>
      <c r="J55" s="155"/>
      <c r="K55" s="155"/>
      <c r="L55" s="155"/>
      <c r="M55" s="156"/>
      <c r="N55" s="9"/>
    </row>
    <row r="56" spans="1:14" ht="15.95" customHeight="1" thickBot="1">
      <c r="A56" s="4">
        <v>56</v>
      </c>
      <c r="B56" s="9"/>
      <c r="C56" s="25"/>
      <c r="D56" s="82"/>
      <c r="E56" s="82"/>
      <c r="F56" s="82"/>
      <c r="G56" s="82"/>
      <c r="H56" s="82"/>
      <c r="I56" s="82"/>
      <c r="J56" s="82"/>
      <c r="K56" s="82"/>
      <c r="L56" s="82"/>
      <c r="M56" s="25"/>
      <c r="N56" s="9"/>
    </row>
    <row r="57" spans="1:14" ht="27.95" customHeight="1">
      <c r="A57" s="4">
        <v>57</v>
      </c>
      <c r="B57" s="9"/>
      <c r="C57" s="83" t="s">
        <v>60</v>
      </c>
      <c r="D57" s="84"/>
      <c r="E57" s="84"/>
      <c r="F57" s="84"/>
      <c r="G57" s="84"/>
      <c r="H57" s="84"/>
      <c r="I57" s="84"/>
      <c r="J57" s="84"/>
      <c r="K57" s="84"/>
      <c r="L57" s="84"/>
      <c r="M57" s="85"/>
      <c r="N57" s="9"/>
    </row>
    <row r="58" spans="1:14" ht="16.5" customHeight="1">
      <c r="A58" s="4">
        <v>58</v>
      </c>
      <c r="B58" s="9"/>
      <c r="C58" s="26"/>
      <c r="D58" s="41"/>
      <c r="E58" s="150" t="s">
        <v>61</v>
      </c>
      <c r="F58" s="151"/>
      <c r="G58" s="151"/>
      <c r="H58" s="151"/>
      <c r="I58" s="151"/>
      <c r="J58" s="152"/>
      <c r="K58" s="42"/>
      <c r="M58" s="19"/>
      <c r="N58" s="9"/>
    </row>
    <row r="59" spans="1:14">
      <c r="A59" s="4">
        <v>59</v>
      </c>
      <c r="B59" s="9"/>
      <c r="C59" s="26"/>
      <c r="D59" s="41"/>
      <c r="E59" s="86" t="s">
        <v>34</v>
      </c>
      <c r="F59" s="87"/>
      <c r="G59" s="86" t="s">
        <v>35</v>
      </c>
      <c r="H59" s="87"/>
      <c r="I59" s="86" t="s">
        <v>36</v>
      </c>
      <c r="J59" s="87"/>
      <c r="K59" s="34"/>
      <c r="M59" s="19"/>
      <c r="N59" s="9"/>
    </row>
    <row r="60" spans="1:14">
      <c r="A60" s="4">
        <v>60</v>
      </c>
      <c r="B60" s="9"/>
      <c r="C60" s="26"/>
      <c r="D60" s="43"/>
      <c r="E60" s="33" t="s">
        <v>24</v>
      </c>
      <c r="F60" s="11" t="s">
        <v>45</v>
      </c>
      <c r="G60" s="11" t="s">
        <v>24</v>
      </c>
      <c r="H60" s="11" t="s">
        <v>45</v>
      </c>
      <c r="I60" s="11" t="s">
        <v>24</v>
      </c>
      <c r="J60" s="11" t="s">
        <v>45</v>
      </c>
      <c r="K60" s="34"/>
      <c r="M60" s="19"/>
      <c r="N60" s="9"/>
    </row>
    <row r="61" spans="1:14">
      <c r="A61" s="4">
        <v>61</v>
      </c>
      <c r="B61" s="9"/>
      <c r="C61" s="44"/>
      <c r="D61" s="45" t="s">
        <v>62</v>
      </c>
      <c r="E61" s="46"/>
      <c r="F61" s="47" t="str">
        <f t="shared" ref="F61:F66" si="4">IF(E61="","-",IFERROR(E61/_xlfn.SINGLE(CRRAEHACTIFHPRESINBREREAANN0),0))</f>
        <v>-</v>
      </c>
      <c r="G61" s="46"/>
      <c r="H61" s="48" t="str">
        <f t="shared" ref="H61:H66" si="5">IF(G61="","-",IFERROR(G61/_xlfn.SINGLE(CRRAEHACTIHHPRESINBREREAANN0),0))</f>
        <v>-</v>
      </c>
      <c r="I61" s="46"/>
      <c r="J61" s="48" t="str">
        <f t="shared" ref="J61:J66" si="6">IF(AND(E61="",G61=""),"-",IFERROR(I61/_xlfn.SINGLE(CRRAEHACTI_HPRESINBREREAANN0),0))</f>
        <v>-</v>
      </c>
      <c r="K61" s="49"/>
      <c r="L61" s="50"/>
      <c r="M61" s="51"/>
      <c r="N61" s="9"/>
    </row>
    <row r="62" spans="1:14">
      <c r="A62" s="4">
        <v>62</v>
      </c>
      <c r="B62" s="9"/>
      <c r="C62" s="44"/>
      <c r="D62" s="45" t="s">
        <v>63</v>
      </c>
      <c r="E62" s="46"/>
      <c r="F62" s="47" t="str">
        <f t="shared" si="4"/>
        <v>-</v>
      </c>
      <c r="G62" s="46"/>
      <c r="H62" s="48" t="str">
        <f t="shared" si="5"/>
        <v>-</v>
      </c>
      <c r="I62" s="46"/>
      <c r="J62" s="48" t="str">
        <f t="shared" si="6"/>
        <v>-</v>
      </c>
      <c r="K62" s="49"/>
      <c r="L62" s="50"/>
      <c r="M62" s="51"/>
      <c r="N62" s="9"/>
    </row>
    <row r="63" spans="1:14">
      <c r="A63" s="4">
        <v>63</v>
      </c>
      <c r="B63" s="9"/>
      <c r="C63" s="44"/>
      <c r="D63" s="45" t="s">
        <v>64</v>
      </c>
      <c r="E63" s="46"/>
      <c r="F63" s="47" t="str">
        <f t="shared" si="4"/>
        <v>-</v>
      </c>
      <c r="G63" s="46"/>
      <c r="H63" s="48" t="str">
        <f t="shared" si="5"/>
        <v>-</v>
      </c>
      <c r="I63" s="46"/>
      <c r="J63" s="48" t="str">
        <f t="shared" si="6"/>
        <v>-</v>
      </c>
      <c r="K63" s="49"/>
      <c r="L63" s="50"/>
      <c r="M63" s="51"/>
      <c r="N63" s="9"/>
    </row>
    <row r="64" spans="1:14">
      <c r="A64" s="4">
        <v>64</v>
      </c>
      <c r="B64" s="9"/>
      <c r="C64" s="44"/>
      <c r="D64" s="45" t="s">
        <v>65</v>
      </c>
      <c r="E64" s="46"/>
      <c r="F64" s="47" t="str">
        <f t="shared" si="4"/>
        <v>-</v>
      </c>
      <c r="G64" s="46"/>
      <c r="H64" s="48" t="str">
        <f t="shared" si="5"/>
        <v>-</v>
      </c>
      <c r="I64" s="46"/>
      <c r="J64" s="48" t="str">
        <f t="shared" si="6"/>
        <v>-</v>
      </c>
      <c r="K64" s="49"/>
      <c r="L64" s="50"/>
      <c r="M64" s="51"/>
      <c r="N64" s="9"/>
    </row>
    <row r="65" spans="1:14">
      <c r="A65" s="4">
        <v>65</v>
      </c>
      <c r="B65" s="9"/>
      <c r="C65" s="44"/>
      <c r="D65" s="45" t="s">
        <v>66</v>
      </c>
      <c r="E65" s="46"/>
      <c r="F65" s="47" t="str">
        <f t="shared" si="4"/>
        <v>-</v>
      </c>
      <c r="G65" s="46"/>
      <c r="H65" s="48" t="str">
        <f t="shared" si="5"/>
        <v>-</v>
      </c>
      <c r="I65" s="46"/>
      <c r="J65" s="48" t="str">
        <f t="shared" si="6"/>
        <v>-</v>
      </c>
      <c r="K65" s="49"/>
      <c r="L65" s="50"/>
      <c r="M65" s="51"/>
      <c r="N65" s="9"/>
    </row>
    <row r="66" spans="1:14">
      <c r="A66" s="4">
        <v>66</v>
      </c>
      <c r="B66" s="9"/>
      <c r="C66" s="44"/>
      <c r="D66" s="45" t="s">
        <v>67</v>
      </c>
      <c r="E66" s="46"/>
      <c r="F66" s="47" t="str">
        <f t="shared" si="4"/>
        <v>-</v>
      </c>
      <c r="G66" s="46"/>
      <c r="H66" s="48" t="str">
        <f t="shared" si="5"/>
        <v>-</v>
      </c>
      <c r="I66" s="46"/>
      <c r="J66" s="48" t="str">
        <f t="shared" si="6"/>
        <v>-</v>
      </c>
      <c r="K66" s="49"/>
      <c r="L66" s="50"/>
      <c r="M66" s="51"/>
      <c r="N66" s="9"/>
    </row>
    <row r="67" spans="1:14" ht="9" customHeight="1">
      <c r="A67" s="4">
        <v>67</v>
      </c>
      <c r="B67" s="9"/>
      <c r="C67" s="139"/>
      <c r="D67" s="140"/>
      <c r="E67" s="140"/>
      <c r="F67" s="140"/>
      <c r="G67" s="140"/>
      <c r="H67" s="140"/>
      <c r="I67" s="140"/>
      <c r="J67" s="140"/>
      <c r="K67" s="140"/>
      <c r="L67" s="140"/>
      <c r="M67" s="141"/>
      <c r="N67" s="9"/>
    </row>
    <row r="68" spans="1:14">
      <c r="A68" s="4">
        <v>68</v>
      </c>
      <c r="B68" s="9"/>
      <c r="C68" s="44"/>
      <c r="D68" s="45" t="s">
        <v>68</v>
      </c>
      <c r="E68" s="142"/>
      <c r="F68" s="143"/>
      <c r="G68" s="52"/>
      <c r="H68" s="52"/>
      <c r="I68" s="52"/>
      <c r="J68" s="52"/>
      <c r="K68" s="49"/>
      <c r="L68" s="50"/>
      <c r="M68" s="51"/>
      <c r="N68" s="9"/>
    </row>
    <row r="69" spans="1:14">
      <c r="A69" s="4">
        <v>69</v>
      </c>
      <c r="B69" s="9"/>
      <c r="C69" s="44"/>
      <c r="D69" s="45" t="s">
        <v>69</v>
      </c>
      <c r="E69" s="142"/>
      <c r="F69" s="143"/>
      <c r="G69" s="52"/>
      <c r="H69" s="52"/>
      <c r="I69" s="52"/>
      <c r="J69" s="52"/>
      <c r="K69" s="49"/>
      <c r="L69" s="50"/>
      <c r="M69" s="51"/>
      <c r="N69" s="9"/>
    </row>
    <row r="70" spans="1:14" ht="9" customHeight="1">
      <c r="A70" s="4">
        <v>70</v>
      </c>
      <c r="B70" s="9"/>
      <c r="C70" s="44"/>
      <c r="D70" s="52"/>
      <c r="E70" s="52"/>
      <c r="F70" s="52"/>
      <c r="G70" s="52"/>
      <c r="H70" s="52"/>
      <c r="I70" s="52"/>
      <c r="J70" s="52"/>
      <c r="K70" s="52"/>
      <c r="L70" s="53"/>
      <c r="M70" s="51"/>
      <c r="N70" s="9"/>
    </row>
    <row r="71" spans="1:14" ht="15.95" customHeight="1">
      <c r="A71" s="4">
        <v>71</v>
      </c>
      <c r="B71" s="9"/>
      <c r="C71" s="44"/>
      <c r="D71" s="50"/>
      <c r="E71" s="11" t="s">
        <v>24</v>
      </c>
      <c r="F71" s="11" t="s">
        <v>45</v>
      </c>
      <c r="G71" s="52"/>
      <c r="H71" s="52"/>
      <c r="I71" s="52"/>
      <c r="J71" s="52"/>
      <c r="K71" s="52"/>
      <c r="L71" s="54"/>
      <c r="M71" s="51"/>
      <c r="N71" s="9"/>
    </row>
    <row r="72" spans="1:14">
      <c r="A72" s="4">
        <v>72</v>
      </c>
      <c r="B72" s="9"/>
      <c r="C72" s="44"/>
      <c r="D72" s="55" t="s">
        <v>70</v>
      </c>
      <c r="E72" s="56"/>
      <c r="F72" s="57"/>
      <c r="G72" s="52"/>
      <c r="H72" s="52"/>
      <c r="I72" s="52"/>
      <c r="J72" s="52"/>
      <c r="K72" s="49"/>
      <c r="L72" s="50"/>
      <c r="M72" s="51"/>
      <c r="N72" s="9"/>
    </row>
    <row r="73" spans="1:14" ht="9" customHeight="1">
      <c r="A73" s="4">
        <v>73</v>
      </c>
      <c r="B73" s="9"/>
      <c r="C73" s="144"/>
      <c r="D73" s="145"/>
      <c r="E73" s="145"/>
      <c r="F73" s="145"/>
      <c r="G73" s="145"/>
      <c r="H73" s="145"/>
      <c r="I73" s="145"/>
      <c r="J73" s="145"/>
      <c r="K73" s="145"/>
      <c r="L73" s="145"/>
      <c r="M73" s="146"/>
      <c r="N73" s="9"/>
    </row>
    <row r="74" spans="1:14">
      <c r="A74" s="4">
        <v>74</v>
      </c>
      <c r="B74" s="9"/>
      <c r="C74" s="44"/>
      <c r="D74" s="45" t="s">
        <v>71</v>
      </c>
      <c r="E74" s="124"/>
      <c r="F74" s="125"/>
      <c r="G74" s="52"/>
      <c r="H74" s="52"/>
      <c r="I74" s="52"/>
      <c r="J74" s="52"/>
      <c r="K74" s="52"/>
      <c r="L74" s="50"/>
      <c r="M74" s="51"/>
      <c r="N74" s="9"/>
    </row>
    <row r="75" spans="1:14" ht="9" customHeight="1" thickBot="1">
      <c r="A75" s="4">
        <v>75</v>
      </c>
      <c r="B75" s="9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9"/>
      <c r="N75" s="9"/>
    </row>
    <row r="76" spans="1:14" ht="18.75">
      <c r="A76" s="4">
        <v>76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</row>
    <row r="77" spans="1:14" ht="15.95" customHeight="1">
      <c r="A77" s="4">
        <v>77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</row>
    <row r="78" spans="1:14" ht="19.5" thickBot="1">
      <c r="A78" s="4">
        <v>78</v>
      </c>
      <c r="B78" s="80" t="s">
        <v>72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</row>
    <row r="79" spans="1:14" ht="9" customHeight="1">
      <c r="A79" s="4">
        <v>79</v>
      </c>
      <c r="B79" s="9"/>
      <c r="C79" s="83"/>
      <c r="D79" s="84"/>
      <c r="E79" s="84"/>
      <c r="F79" s="84"/>
      <c r="G79" s="84"/>
      <c r="H79" s="84"/>
      <c r="I79" s="84"/>
      <c r="J79" s="84"/>
      <c r="K79" s="84"/>
      <c r="L79" s="84"/>
      <c r="M79" s="85"/>
      <c r="N79" s="9"/>
    </row>
    <row r="80" spans="1:14">
      <c r="A80" s="4">
        <v>80</v>
      </c>
      <c r="B80" s="9"/>
      <c r="C80" s="36"/>
      <c r="D80" s="7" t="s">
        <v>73</v>
      </c>
      <c r="E80" s="137"/>
      <c r="F80" s="138"/>
      <c r="G80" s="82"/>
      <c r="H80" s="82"/>
      <c r="I80" s="82"/>
      <c r="J80" s="82"/>
      <c r="K80" s="82"/>
      <c r="L80" s="82"/>
      <c r="M80" s="37"/>
      <c r="N80" s="9"/>
    </row>
    <row r="81" spans="1:14" ht="9" customHeight="1" thickBot="1">
      <c r="A81" s="4">
        <v>81</v>
      </c>
      <c r="B81" s="9"/>
      <c r="C81" s="77"/>
      <c r="D81" s="78"/>
      <c r="E81" s="78"/>
      <c r="F81" s="78"/>
      <c r="G81" s="78"/>
      <c r="H81" s="78"/>
      <c r="I81" s="78"/>
      <c r="J81" s="78"/>
      <c r="K81" s="78"/>
      <c r="L81" s="78"/>
      <c r="M81" s="79"/>
      <c r="N81" s="9"/>
    </row>
    <row r="82" spans="1:14" ht="15.95" customHeight="1" thickBot="1">
      <c r="A82" s="4">
        <v>82</v>
      </c>
      <c r="B82" s="9"/>
      <c r="C82" s="25"/>
      <c r="D82" s="82"/>
      <c r="E82" s="82"/>
      <c r="F82" s="82"/>
      <c r="G82" s="82"/>
      <c r="H82" s="82"/>
      <c r="I82" s="82"/>
      <c r="J82" s="82"/>
      <c r="K82" s="82"/>
      <c r="L82" s="82"/>
      <c r="M82" s="25"/>
      <c r="N82" s="9"/>
    </row>
    <row r="83" spans="1:14" ht="27.95" customHeight="1">
      <c r="A83" s="4">
        <v>83</v>
      </c>
      <c r="B83" s="9"/>
      <c r="C83" s="83" t="s">
        <v>74</v>
      </c>
      <c r="D83" s="84"/>
      <c r="E83" s="84"/>
      <c r="F83" s="84"/>
      <c r="G83" s="84"/>
      <c r="H83" s="84"/>
      <c r="I83" s="84"/>
      <c r="J83" s="84"/>
      <c r="K83" s="84"/>
      <c r="L83" s="84"/>
      <c r="M83" s="85"/>
      <c r="N83" s="9"/>
    </row>
    <row r="84" spans="1:14">
      <c r="A84" s="4">
        <v>84</v>
      </c>
      <c r="B84" s="9"/>
      <c r="C84" s="26"/>
      <c r="D84" s="58"/>
      <c r="E84" s="89" t="s">
        <v>34</v>
      </c>
      <c r="F84" s="87"/>
      <c r="G84" s="86" t="s">
        <v>35</v>
      </c>
      <c r="H84" s="87"/>
      <c r="I84" s="86" t="s">
        <v>36</v>
      </c>
      <c r="J84" s="87"/>
      <c r="K84" s="34"/>
      <c r="M84" s="19"/>
      <c r="N84" s="9"/>
    </row>
    <row r="85" spans="1:14">
      <c r="A85" s="4">
        <v>85</v>
      </c>
      <c r="B85" s="9"/>
      <c r="C85" s="26"/>
      <c r="D85" s="55" t="s">
        <v>75</v>
      </c>
      <c r="E85" s="74"/>
      <c r="F85" s="75"/>
      <c r="G85" s="74"/>
      <c r="H85" s="75"/>
      <c r="I85" s="117" t="str">
        <f>IF(AND(E85="",G85=""),"-",E85+G85)</f>
        <v>-</v>
      </c>
      <c r="J85" s="118"/>
      <c r="K85" s="34"/>
      <c r="M85" s="19"/>
      <c r="N85" s="9"/>
    </row>
    <row r="86" spans="1:14">
      <c r="A86" s="4">
        <v>86</v>
      </c>
      <c r="B86" s="9"/>
      <c r="C86" s="26"/>
      <c r="D86" s="55" t="s">
        <v>76</v>
      </c>
      <c r="E86" s="126"/>
      <c r="F86" s="126"/>
      <c r="G86" s="126"/>
      <c r="H86" s="126"/>
      <c r="I86" s="136" t="str">
        <f>IF(AND(I85="-",K20=""),"-",IFERROR(I85/K20,0))</f>
        <v>-</v>
      </c>
      <c r="J86" s="118"/>
      <c r="K86" s="34"/>
      <c r="M86" s="19"/>
      <c r="N86" s="9"/>
    </row>
    <row r="87" spans="1:14" ht="26.1" customHeight="1">
      <c r="A87" s="4">
        <v>87</v>
      </c>
      <c r="B87" s="9"/>
      <c r="C87" s="26"/>
      <c r="D87" s="55" t="s">
        <v>77</v>
      </c>
      <c r="E87" s="74"/>
      <c r="F87" s="75"/>
      <c r="G87" s="74"/>
      <c r="H87" s="75"/>
      <c r="I87" s="117" t="str">
        <f>IF(AND(E87="",G87=""),"-",(E87*_xlfn.SINGLE(CRRAEHACTIFHPENTANNEEREAANN0)+G87*_xlfn.SINGLE(CRRAEHACTIHHPENTANNEEREAANN0))/(_xlfn.SINGLE(CRRAEHACTIFHPENTANNEEREAANN0)+_xlfn.SINGLE(CRRAEHACTIHHPENTANNEEREAANN0)))</f>
        <v>-</v>
      </c>
      <c r="J87" s="118"/>
      <c r="K87" s="34"/>
      <c r="M87" s="19"/>
      <c r="N87" s="9"/>
    </row>
    <row r="88" spans="1:14">
      <c r="A88" s="4">
        <v>88</v>
      </c>
      <c r="B88" s="9"/>
      <c r="C88" s="26"/>
      <c r="D88" s="55" t="s">
        <v>78</v>
      </c>
      <c r="E88" s="74"/>
      <c r="F88" s="75"/>
      <c r="G88" s="74"/>
      <c r="H88" s="75"/>
      <c r="I88" s="117" t="str">
        <f>IF(AND(E88="",G88=""),"-",E88+G88)</f>
        <v>-</v>
      </c>
      <c r="J88" s="118"/>
      <c r="K88" s="34"/>
      <c r="M88" s="19"/>
      <c r="N88" s="9"/>
    </row>
    <row r="89" spans="1:14" ht="9" customHeight="1" thickBot="1">
      <c r="A89" s="4">
        <v>89</v>
      </c>
      <c r="B89" s="9"/>
      <c r="C89" s="134"/>
      <c r="D89" s="132"/>
      <c r="E89" s="132"/>
      <c r="F89" s="132"/>
      <c r="G89" s="132"/>
      <c r="H89" s="132"/>
      <c r="I89" s="132"/>
      <c r="J89" s="132"/>
      <c r="K89" s="132"/>
      <c r="L89" s="132"/>
      <c r="M89" s="135"/>
      <c r="N89" s="9"/>
    </row>
    <row r="90" spans="1:14" ht="15.95" customHeight="1" thickBot="1">
      <c r="A90" s="4">
        <v>90</v>
      </c>
      <c r="B90" s="9"/>
      <c r="C90" s="25"/>
      <c r="D90" s="82"/>
      <c r="E90" s="82"/>
      <c r="F90" s="82"/>
      <c r="G90" s="82"/>
      <c r="H90" s="82"/>
      <c r="I90" s="82"/>
      <c r="J90" s="82"/>
      <c r="K90" s="82"/>
      <c r="L90" s="82"/>
      <c r="M90" s="25"/>
      <c r="N90" s="9"/>
    </row>
    <row r="91" spans="1:14" ht="27.95" customHeight="1">
      <c r="A91" s="4">
        <v>91</v>
      </c>
      <c r="B91" s="9"/>
      <c r="C91" s="83" t="s">
        <v>79</v>
      </c>
      <c r="D91" s="84"/>
      <c r="E91" s="84"/>
      <c r="F91" s="84"/>
      <c r="G91" s="84"/>
      <c r="H91" s="84"/>
      <c r="I91" s="84"/>
      <c r="J91" s="84"/>
      <c r="K91" s="84"/>
      <c r="L91" s="84"/>
      <c r="M91" s="85"/>
      <c r="N91" s="9"/>
    </row>
    <row r="92" spans="1:14">
      <c r="A92" s="4">
        <v>92</v>
      </c>
      <c r="B92" s="9"/>
      <c r="C92" s="26"/>
      <c r="D92" s="58"/>
      <c r="E92" s="89" t="s">
        <v>24</v>
      </c>
      <c r="F92" s="87"/>
      <c r="G92" s="86" t="s">
        <v>45</v>
      </c>
      <c r="H92" s="87"/>
      <c r="I92" s="21"/>
      <c r="J92" s="21"/>
      <c r="K92" s="34"/>
      <c r="M92" s="19"/>
      <c r="N92" s="9"/>
    </row>
    <row r="93" spans="1:14">
      <c r="A93" s="4">
        <v>93</v>
      </c>
      <c r="B93" s="9"/>
      <c r="C93" s="26"/>
      <c r="D93" s="55" t="s">
        <v>80</v>
      </c>
      <c r="E93" s="74"/>
      <c r="F93" s="75"/>
      <c r="G93" s="119" t="str">
        <f t="shared" ref="G93:G98" si="7">IF(E93="","-",IFERROR(E93/I$85,0))</f>
        <v>-</v>
      </c>
      <c r="H93" s="120"/>
      <c r="I93" s="21"/>
      <c r="J93" s="21"/>
      <c r="K93" s="34"/>
      <c r="M93" s="19"/>
      <c r="N93" s="9"/>
    </row>
    <row r="94" spans="1:14">
      <c r="A94" s="4">
        <v>94</v>
      </c>
      <c r="B94" s="9"/>
      <c r="C94" s="26"/>
      <c r="D94" s="55" t="s">
        <v>81</v>
      </c>
      <c r="E94" s="74"/>
      <c r="F94" s="75"/>
      <c r="G94" s="119" t="str">
        <f t="shared" si="7"/>
        <v>-</v>
      </c>
      <c r="H94" s="120"/>
      <c r="I94" s="21"/>
      <c r="J94" s="21"/>
      <c r="K94" s="34"/>
      <c r="M94" s="19"/>
      <c r="N94" s="9"/>
    </row>
    <row r="95" spans="1:14">
      <c r="A95" s="4">
        <v>95</v>
      </c>
      <c r="B95" s="9"/>
      <c r="C95" s="26"/>
      <c r="D95" s="55" t="s">
        <v>82</v>
      </c>
      <c r="E95" s="74"/>
      <c r="F95" s="75"/>
      <c r="G95" s="119" t="str">
        <f t="shared" si="7"/>
        <v>-</v>
      </c>
      <c r="H95" s="120"/>
      <c r="I95" s="21"/>
      <c r="J95" s="21"/>
      <c r="K95" s="34"/>
      <c r="M95" s="19"/>
      <c r="N95" s="9"/>
    </row>
    <row r="96" spans="1:14">
      <c r="A96" s="4">
        <v>96</v>
      </c>
      <c r="B96" s="9"/>
      <c r="C96" s="26"/>
      <c r="D96" s="55" t="s">
        <v>83</v>
      </c>
      <c r="E96" s="74"/>
      <c r="F96" s="75"/>
      <c r="G96" s="119" t="str">
        <f t="shared" si="7"/>
        <v>-</v>
      </c>
      <c r="H96" s="120"/>
      <c r="I96" s="21"/>
      <c r="J96" s="21"/>
      <c r="K96" s="34"/>
      <c r="M96" s="19"/>
      <c r="N96" s="9"/>
    </row>
    <row r="97" spans="1:14">
      <c r="A97" s="4">
        <v>97</v>
      </c>
      <c r="B97" s="9"/>
      <c r="C97" s="26"/>
      <c r="D97" s="55" t="s">
        <v>84</v>
      </c>
      <c r="E97" s="74"/>
      <c r="F97" s="75"/>
      <c r="G97" s="119" t="str">
        <f t="shared" si="7"/>
        <v>-</v>
      </c>
      <c r="H97" s="120"/>
      <c r="I97" s="21"/>
      <c r="J97" s="21"/>
      <c r="K97" s="34"/>
      <c r="M97" s="19"/>
      <c r="N97" s="9"/>
    </row>
    <row r="98" spans="1:14">
      <c r="A98" s="4">
        <v>98</v>
      </c>
      <c r="B98" s="9"/>
      <c r="C98" s="26"/>
      <c r="D98" s="55" t="s">
        <v>85</v>
      </c>
      <c r="E98" s="74"/>
      <c r="F98" s="75"/>
      <c r="G98" s="119" t="str">
        <f t="shared" si="7"/>
        <v>-</v>
      </c>
      <c r="H98" s="120"/>
      <c r="I98" s="21"/>
      <c r="J98" s="21"/>
      <c r="K98" s="34"/>
      <c r="M98" s="19"/>
      <c r="N98" s="9"/>
    </row>
    <row r="99" spans="1:14" ht="9" customHeight="1" thickBot="1">
      <c r="A99" s="4">
        <v>99</v>
      </c>
      <c r="B99" s="9"/>
      <c r="C99" s="77"/>
      <c r="D99" s="78"/>
      <c r="E99" s="78"/>
      <c r="F99" s="78"/>
      <c r="G99" s="78"/>
      <c r="H99" s="78"/>
      <c r="I99" s="78"/>
      <c r="J99" s="78"/>
      <c r="K99" s="78"/>
      <c r="L99" s="78"/>
      <c r="M99" s="79"/>
      <c r="N99" s="9"/>
    </row>
    <row r="100" spans="1:14" ht="15.75" thickBot="1">
      <c r="A100" s="4">
        <v>100</v>
      </c>
      <c r="B100" s="9"/>
      <c r="C100" s="25"/>
      <c r="D100" s="82"/>
      <c r="E100" s="82"/>
      <c r="F100" s="82"/>
      <c r="G100" s="82"/>
      <c r="H100" s="82"/>
      <c r="I100" s="82"/>
      <c r="J100" s="82"/>
      <c r="K100" s="82"/>
      <c r="L100" s="82"/>
      <c r="M100" s="25"/>
      <c r="N100" s="9"/>
    </row>
    <row r="101" spans="1:14" ht="27.95" customHeight="1">
      <c r="A101" s="4">
        <v>101</v>
      </c>
      <c r="B101" s="9"/>
      <c r="C101" s="83" t="s">
        <v>86</v>
      </c>
      <c r="D101" s="84"/>
      <c r="E101" s="84"/>
      <c r="F101" s="84"/>
      <c r="G101" s="84"/>
      <c r="H101" s="84"/>
      <c r="I101" s="84"/>
      <c r="J101" s="84"/>
      <c r="K101" s="84"/>
      <c r="L101" s="84"/>
      <c r="M101" s="85"/>
      <c r="N101" s="9"/>
    </row>
    <row r="102" spans="1:14">
      <c r="A102" s="4">
        <v>102</v>
      </c>
      <c r="B102" s="9"/>
      <c r="C102" s="26"/>
      <c r="D102" s="58"/>
      <c r="E102" s="86" t="s">
        <v>24</v>
      </c>
      <c r="F102" s="87"/>
      <c r="G102" s="86" t="s">
        <v>45</v>
      </c>
      <c r="H102" s="87"/>
      <c r="I102" s="21"/>
      <c r="J102" s="21"/>
      <c r="K102" s="21"/>
      <c r="M102" s="19"/>
      <c r="N102" s="9"/>
    </row>
    <row r="103" spans="1:14">
      <c r="A103" s="4">
        <v>103</v>
      </c>
      <c r="B103" s="9"/>
      <c r="C103" s="26"/>
      <c r="D103" s="55" t="s">
        <v>87</v>
      </c>
      <c r="E103" s="74"/>
      <c r="F103" s="75"/>
      <c r="G103" s="119" t="str">
        <f>IF(E103="","-",IFERROR(E103/I$85,0))</f>
        <v>-</v>
      </c>
      <c r="H103" s="120"/>
      <c r="I103" s="21"/>
      <c r="J103" s="21"/>
      <c r="K103" s="21"/>
      <c r="M103" s="19"/>
      <c r="N103" s="9"/>
    </row>
    <row r="104" spans="1:14" ht="14.45" customHeight="1">
      <c r="A104" s="4">
        <v>104</v>
      </c>
      <c r="B104" s="9"/>
      <c r="C104" s="26"/>
      <c r="D104" s="55" t="s">
        <v>88</v>
      </c>
      <c r="E104" s="74"/>
      <c r="F104" s="75"/>
      <c r="G104" s="119" t="str">
        <f t="shared" ref="G104:G110" si="8">IF(E104="","-",IFERROR(E104/I$85,0))</f>
        <v>-</v>
      </c>
      <c r="H104" s="120"/>
      <c r="I104" s="21"/>
      <c r="J104" s="21"/>
      <c r="K104" s="21"/>
      <c r="M104" s="19"/>
      <c r="N104" s="9"/>
    </row>
    <row r="105" spans="1:14">
      <c r="A105" s="4">
        <v>105</v>
      </c>
      <c r="B105" s="9"/>
      <c r="C105" s="26"/>
      <c r="D105" s="55" t="s">
        <v>89</v>
      </c>
      <c r="E105" s="74"/>
      <c r="F105" s="75"/>
      <c r="G105" s="119" t="str">
        <f t="shared" si="8"/>
        <v>-</v>
      </c>
      <c r="H105" s="120"/>
      <c r="I105" s="21"/>
      <c r="J105" s="21"/>
      <c r="K105" s="21"/>
      <c r="M105" s="19"/>
      <c r="N105" s="9"/>
    </row>
    <row r="106" spans="1:14">
      <c r="A106" s="4">
        <v>106</v>
      </c>
      <c r="B106" s="9"/>
      <c r="C106" s="26"/>
      <c r="D106" s="55" t="s">
        <v>90</v>
      </c>
      <c r="E106" s="74"/>
      <c r="F106" s="75"/>
      <c r="G106" s="119" t="str">
        <f t="shared" si="8"/>
        <v>-</v>
      </c>
      <c r="H106" s="120"/>
      <c r="I106" s="21"/>
      <c r="J106" s="21"/>
      <c r="K106" s="21"/>
      <c r="M106" s="19"/>
      <c r="N106" s="9"/>
    </row>
    <row r="107" spans="1:14">
      <c r="A107" s="4">
        <v>107</v>
      </c>
      <c r="B107" s="9"/>
      <c r="C107" s="26"/>
      <c r="D107" s="55" t="s">
        <v>91</v>
      </c>
      <c r="E107" s="74"/>
      <c r="F107" s="75"/>
      <c r="G107" s="119" t="str">
        <f>IF(E107="","-",IFERROR(E107/I$85,0))</f>
        <v>-</v>
      </c>
      <c r="H107" s="120"/>
      <c r="I107" s="21"/>
      <c r="J107" s="21"/>
      <c r="K107" s="21"/>
      <c r="M107" s="19"/>
      <c r="N107" s="9"/>
    </row>
    <row r="108" spans="1:14">
      <c r="A108" s="4">
        <v>108</v>
      </c>
      <c r="B108" s="9"/>
      <c r="C108" s="26"/>
      <c r="D108" s="55" t="s">
        <v>92</v>
      </c>
      <c r="E108" s="74"/>
      <c r="F108" s="75"/>
      <c r="G108" s="119" t="str">
        <f t="shared" si="8"/>
        <v>-</v>
      </c>
      <c r="H108" s="120"/>
      <c r="I108" s="21"/>
      <c r="J108" s="21"/>
      <c r="K108" s="21"/>
      <c r="M108" s="19"/>
      <c r="N108" s="9"/>
    </row>
    <row r="109" spans="1:14">
      <c r="A109" s="4">
        <v>109</v>
      </c>
      <c r="B109" s="9"/>
      <c r="C109" s="26"/>
      <c r="D109" s="55" t="s">
        <v>93</v>
      </c>
      <c r="E109" s="74"/>
      <c r="F109" s="75"/>
      <c r="G109" s="119" t="str">
        <f t="shared" si="8"/>
        <v>-</v>
      </c>
      <c r="H109" s="120"/>
      <c r="I109" s="21"/>
      <c r="J109" s="21"/>
      <c r="K109" s="21"/>
      <c r="M109" s="19"/>
      <c r="N109" s="9"/>
    </row>
    <row r="110" spans="1:14">
      <c r="A110" s="4">
        <v>110</v>
      </c>
      <c r="B110" s="9"/>
      <c r="C110" s="26"/>
      <c r="D110" s="55" t="s">
        <v>94</v>
      </c>
      <c r="E110" s="74"/>
      <c r="F110" s="75"/>
      <c r="G110" s="119" t="str">
        <f t="shared" si="8"/>
        <v>-</v>
      </c>
      <c r="H110" s="120"/>
      <c r="I110" s="21"/>
      <c r="J110" s="21"/>
      <c r="K110" s="21"/>
      <c r="M110" s="19"/>
      <c r="N110" s="9"/>
    </row>
    <row r="111" spans="1:14" ht="9" customHeight="1" thickBot="1">
      <c r="A111" s="4">
        <v>111</v>
      </c>
      <c r="B111" s="9"/>
      <c r="C111" s="129"/>
      <c r="D111" s="130"/>
      <c r="E111" s="130"/>
      <c r="F111" s="130"/>
      <c r="G111" s="130"/>
      <c r="H111" s="130"/>
      <c r="I111" s="130"/>
      <c r="J111" s="130"/>
      <c r="K111" s="130"/>
      <c r="L111" s="130"/>
      <c r="M111" s="131"/>
      <c r="N111" s="9"/>
    </row>
    <row r="112" spans="1:14" ht="15.75" thickBot="1">
      <c r="A112" s="4">
        <v>112</v>
      </c>
      <c r="B112" s="9"/>
      <c r="C112" s="25"/>
      <c r="D112" s="132"/>
      <c r="E112" s="132"/>
      <c r="F112" s="132"/>
      <c r="G112" s="132"/>
      <c r="H112" s="132"/>
      <c r="I112" s="132"/>
      <c r="J112" s="132"/>
      <c r="K112" s="132"/>
      <c r="L112" s="132"/>
      <c r="M112" s="25"/>
      <c r="N112" s="9"/>
    </row>
    <row r="113" spans="1:14" ht="27.95" customHeight="1">
      <c r="A113" s="4">
        <v>113</v>
      </c>
      <c r="B113" s="9"/>
      <c r="C113" s="83" t="s">
        <v>95</v>
      </c>
      <c r="D113" s="84"/>
      <c r="E113" s="84"/>
      <c r="F113" s="84"/>
      <c r="G113" s="84"/>
      <c r="H113" s="84"/>
      <c r="I113" s="84"/>
      <c r="J113" s="84"/>
      <c r="K113" s="84"/>
      <c r="L113" s="84"/>
      <c r="M113" s="85"/>
      <c r="N113" s="9"/>
    </row>
    <row r="114" spans="1:14">
      <c r="A114" s="4">
        <v>114</v>
      </c>
      <c r="B114" s="9"/>
      <c r="C114" s="26"/>
      <c r="D114" s="59"/>
      <c r="E114" s="133" t="s">
        <v>24</v>
      </c>
      <c r="F114" s="133"/>
      <c r="G114" s="133" t="s">
        <v>45</v>
      </c>
      <c r="H114" s="133"/>
      <c r="I114" s="17"/>
      <c r="J114" s="21"/>
      <c r="K114" s="21"/>
      <c r="M114" s="19"/>
      <c r="N114" s="9"/>
    </row>
    <row r="115" spans="1:14">
      <c r="A115" s="4">
        <v>115</v>
      </c>
      <c r="B115" s="9"/>
      <c r="C115" s="26"/>
      <c r="D115" s="55" t="s">
        <v>96</v>
      </c>
      <c r="E115" s="74"/>
      <c r="F115" s="75"/>
      <c r="G115" s="119" t="str">
        <f>IF(E115="","-",IFERROR(E115/I$85,0))</f>
        <v>-</v>
      </c>
      <c r="H115" s="120"/>
      <c r="I115" s="21"/>
      <c r="J115" s="21"/>
      <c r="K115" s="21"/>
      <c r="M115" s="19"/>
      <c r="N115" s="9"/>
    </row>
    <row r="116" spans="1:14" ht="14.45" customHeight="1">
      <c r="A116" s="4">
        <v>116</v>
      </c>
      <c r="B116" s="9"/>
      <c r="C116" s="26"/>
      <c r="D116" s="55" t="s">
        <v>97</v>
      </c>
      <c r="E116" s="74"/>
      <c r="F116" s="75"/>
      <c r="G116" s="119" t="str">
        <f>IF(E116="","-",IFERROR(E116/I$85,0))</f>
        <v>-</v>
      </c>
      <c r="H116" s="120"/>
      <c r="I116" s="21"/>
      <c r="J116" s="21"/>
      <c r="K116" s="21"/>
      <c r="M116" s="19"/>
      <c r="N116" s="9"/>
    </row>
    <row r="117" spans="1:14">
      <c r="A117" s="4">
        <v>117</v>
      </c>
      <c r="B117" s="9"/>
      <c r="C117" s="26"/>
      <c r="D117" s="55" t="s">
        <v>98</v>
      </c>
      <c r="E117" s="74"/>
      <c r="F117" s="75"/>
      <c r="G117" s="119" t="str">
        <f>IF(E117="","-",IFERROR(E117/I$85,0))</f>
        <v>-</v>
      </c>
      <c r="H117" s="120"/>
      <c r="I117" s="21"/>
      <c r="J117" s="21"/>
      <c r="K117" s="21"/>
      <c r="M117" s="19"/>
      <c r="N117" s="9"/>
    </row>
    <row r="118" spans="1:14">
      <c r="A118" s="4">
        <v>118</v>
      </c>
      <c r="B118" s="9"/>
      <c r="C118" s="26"/>
      <c r="D118" s="55" t="s">
        <v>99</v>
      </c>
      <c r="E118" s="74"/>
      <c r="F118" s="75"/>
      <c r="G118" s="119" t="str">
        <f>IF(E118="","-",IFERROR(E118/I$85,0))</f>
        <v>-</v>
      </c>
      <c r="H118" s="120"/>
      <c r="I118" s="21"/>
      <c r="J118" s="21"/>
      <c r="K118" s="21"/>
      <c r="M118" s="19"/>
      <c r="N118" s="9"/>
    </row>
    <row r="119" spans="1:14">
      <c r="A119" s="4">
        <v>119</v>
      </c>
      <c r="B119" s="9"/>
      <c r="C119" s="26"/>
      <c r="D119" s="55" t="s">
        <v>94</v>
      </c>
      <c r="E119" s="74"/>
      <c r="F119" s="75"/>
      <c r="G119" s="119" t="str">
        <f>IF(E119="","-",IFERROR(E119/I$85,0))</f>
        <v>-</v>
      </c>
      <c r="H119" s="120"/>
      <c r="I119" s="21"/>
      <c r="J119" s="21"/>
      <c r="K119" s="21"/>
      <c r="M119" s="19"/>
      <c r="N119" s="9"/>
    </row>
    <row r="120" spans="1:14" ht="9" customHeight="1" thickBot="1">
      <c r="A120" s="4">
        <v>120</v>
      </c>
      <c r="B120" s="9"/>
      <c r="C120" s="77"/>
      <c r="D120" s="78"/>
      <c r="E120" s="78"/>
      <c r="F120" s="78"/>
      <c r="G120" s="78"/>
      <c r="H120" s="78"/>
      <c r="I120" s="78"/>
      <c r="J120" s="78"/>
      <c r="K120" s="78"/>
      <c r="L120" s="78"/>
      <c r="M120" s="79"/>
      <c r="N120" s="9"/>
    </row>
    <row r="121" spans="1:14" ht="15.75" thickBot="1">
      <c r="A121" s="4">
        <v>121</v>
      </c>
      <c r="B121" s="9"/>
      <c r="C121" s="25"/>
      <c r="D121" s="94"/>
      <c r="E121" s="94"/>
      <c r="F121" s="94"/>
      <c r="G121" s="94"/>
      <c r="H121" s="94"/>
      <c r="I121" s="94"/>
      <c r="J121" s="94"/>
      <c r="K121" s="94"/>
      <c r="L121" s="94"/>
      <c r="M121" s="25"/>
      <c r="N121" s="9"/>
    </row>
    <row r="122" spans="1:14" ht="27.95" customHeight="1">
      <c r="A122" s="4">
        <v>122</v>
      </c>
      <c r="B122" s="9"/>
      <c r="C122" s="83" t="s">
        <v>100</v>
      </c>
      <c r="D122" s="84"/>
      <c r="E122" s="84"/>
      <c r="F122" s="84"/>
      <c r="G122" s="84"/>
      <c r="H122" s="84"/>
      <c r="I122" s="84"/>
      <c r="J122" s="84"/>
      <c r="K122" s="84"/>
      <c r="L122" s="84"/>
      <c r="M122" s="85"/>
      <c r="N122" s="9"/>
    </row>
    <row r="123" spans="1:14">
      <c r="A123" s="4">
        <v>123</v>
      </c>
      <c r="B123" s="9"/>
      <c r="C123" s="26"/>
      <c r="D123" s="58"/>
      <c r="E123" s="86" t="s">
        <v>24</v>
      </c>
      <c r="F123" s="87"/>
      <c r="G123" s="86" t="s">
        <v>45</v>
      </c>
      <c r="H123" s="87"/>
      <c r="I123" s="21"/>
      <c r="J123" s="21"/>
      <c r="K123" s="21"/>
      <c r="M123" s="19"/>
      <c r="N123" s="9"/>
    </row>
    <row r="124" spans="1:14">
      <c r="A124" s="4">
        <v>124</v>
      </c>
      <c r="B124" s="9"/>
      <c r="C124" s="26"/>
      <c r="D124" s="55" t="s">
        <v>101</v>
      </c>
      <c r="E124" s="124"/>
      <c r="F124" s="125"/>
      <c r="G124" s="119" t="str">
        <f>IF(E124="","-",IFERROR(E124/I88,0))</f>
        <v>-</v>
      </c>
      <c r="H124" s="120"/>
      <c r="I124" s="21"/>
      <c r="J124" s="21"/>
      <c r="K124" s="21"/>
      <c r="M124" s="19"/>
      <c r="N124" s="9"/>
    </row>
    <row r="125" spans="1:14">
      <c r="A125" s="4">
        <v>125</v>
      </c>
      <c r="B125" s="9"/>
      <c r="C125" s="26"/>
      <c r="D125" s="55" t="s">
        <v>102</v>
      </c>
      <c r="E125" s="124"/>
      <c r="F125" s="125"/>
      <c r="G125" s="119" t="str">
        <f>IF(E125="","-",IFERROR(E125/I88,0))</f>
        <v>-</v>
      </c>
      <c r="H125" s="120"/>
      <c r="I125" s="21"/>
      <c r="J125" s="21"/>
      <c r="K125" s="21"/>
      <c r="M125" s="19"/>
      <c r="N125" s="9"/>
    </row>
    <row r="126" spans="1:14">
      <c r="A126" s="4">
        <v>126</v>
      </c>
      <c r="B126" s="9"/>
      <c r="C126" s="26"/>
      <c r="D126" s="55" t="s">
        <v>103</v>
      </c>
      <c r="E126" s="124"/>
      <c r="F126" s="125"/>
      <c r="G126" s="119" t="str">
        <f>IF(E126="","-",IFERROR(E126/I88,0))</f>
        <v>-</v>
      </c>
      <c r="H126" s="120"/>
      <c r="I126" s="21"/>
      <c r="J126" s="21"/>
      <c r="K126" s="21"/>
      <c r="M126" s="19"/>
      <c r="N126" s="9"/>
    </row>
    <row r="127" spans="1:14">
      <c r="A127" s="4">
        <v>127</v>
      </c>
      <c r="B127" s="9"/>
      <c r="C127" s="26"/>
      <c r="D127" s="55" t="s">
        <v>104</v>
      </c>
      <c r="E127" s="124"/>
      <c r="F127" s="125"/>
      <c r="G127" s="126"/>
      <c r="H127" s="126"/>
      <c r="I127" s="17"/>
      <c r="J127" s="21"/>
      <c r="K127" s="21"/>
      <c r="M127" s="19"/>
      <c r="N127" s="9"/>
    </row>
    <row r="128" spans="1:14" ht="16.5" customHeight="1">
      <c r="A128" s="4">
        <v>128</v>
      </c>
      <c r="B128" s="9"/>
      <c r="C128" s="26"/>
      <c r="D128" s="55" t="s">
        <v>105</v>
      </c>
      <c r="E128" s="124"/>
      <c r="F128" s="125"/>
      <c r="G128" s="127" t="str">
        <f>IF(E128="","-",IFERROR(E128/I88,0))</f>
        <v>-</v>
      </c>
      <c r="H128" s="128"/>
      <c r="I128" s="17"/>
      <c r="J128" s="21"/>
      <c r="K128" s="21"/>
      <c r="M128" s="19"/>
      <c r="N128" s="9"/>
    </row>
    <row r="129" spans="1:14" ht="15.95" customHeight="1">
      <c r="A129" s="4">
        <v>129</v>
      </c>
      <c r="B129" s="9"/>
      <c r="C129" s="26"/>
      <c r="D129" s="55" t="s">
        <v>106</v>
      </c>
      <c r="E129" s="124"/>
      <c r="F129" s="125"/>
      <c r="G129" s="126"/>
      <c r="H129" s="126"/>
      <c r="I129" s="21"/>
      <c r="J129" s="21"/>
      <c r="K129" s="21"/>
      <c r="M129" s="19"/>
      <c r="N129" s="9"/>
    </row>
    <row r="130" spans="1:14">
      <c r="A130" s="4">
        <v>130</v>
      </c>
      <c r="B130" s="9"/>
      <c r="C130" s="26"/>
      <c r="D130" s="55" t="s">
        <v>107</v>
      </c>
      <c r="E130" s="124"/>
      <c r="F130" s="125"/>
      <c r="G130" s="123"/>
      <c r="H130" s="123"/>
      <c r="I130" s="17"/>
      <c r="J130" s="21"/>
      <c r="K130" s="21"/>
      <c r="M130" s="19"/>
      <c r="N130" s="9"/>
    </row>
    <row r="131" spans="1:14">
      <c r="A131" s="4">
        <v>131</v>
      </c>
      <c r="B131" s="9"/>
      <c r="C131" s="26"/>
      <c r="D131" s="55" t="s">
        <v>108</v>
      </c>
      <c r="E131" s="124"/>
      <c r="F131" s="125"/>
      <c r="G131" s="123"/>
      <c r="H131" s="123"/>
      <c r="I131" s="17"/>
      <c r="J131" s="21"/>
      <c r="K131" s="21"/>
      <c r="M131" s="19"/>
      <c r="N131" s="9"/>
    </row>
    <row r="132" spans="1:14" ht="9" customHeight="1" thickBot="1">
      <c r="A132" s="4">
        <v>132</v>
      </c>
      <c r="B132" s="9"/>
      <c r="C132" s="77"/>
      <c r="D132" s="78"/>
      <c r="E132" s="78"/>
      <c r="F132" s="78"/>
      <c r="G132" s="78"/>
      <c r="H132" s="78"/>
      <c r="I132" s="78"/>
      <c r="J132" s="78"/>
      <c r="K132" s="78"/>
      <c r="L132" s="78"/>
      <c r="M132" s="79"/>
      <c r="N132" s="9"/>
    </row>
    <row r="133" spans="1:14" ht="15.75" thickBot="1">
      <c r="A133" s="4">
        <v>133</v>
      </c>
      <c r="B133" s="9"/>
      <c r="C133" s="25"/>
      <c r="D133" s="94"/>
      <c r="E133" s="94"/>
      <c r="F133" s="94"/>
      <c r="G133" s="94"/>
      <c r="H133" s="94"/>
      <c r="I133" s="94"/>
      <c r="J133" s="94"/>
      <c r="K133" s="94"/>
      <c r="L133" s="94"/>
      <c r="M133" s="25"/>
      <c r="N133" s="9"/>
    </row>
    <row r="134" spans="1:14" ht="27.95" customHeight="1">
      <c r="A134" s="4">
        <v>134</v>
      </c>
      <c r="B134" s="9"/>
      <c r="C134" s="83" t="s">
        <v>109</v>
      </c>
      <c r="D134" s="84"/>
      <c r="E134" s="84"/>
      <c r="F134" s="84"/>
      <c r="G134" s="84"/>
      <c r="H134" s="84"/>
      <c r="I134" s="84"/>
      <c r="J134" s="84"/>
      <c r="K134" s="84"/>
      <c r="L134" s="84"/>
      <c r="M134" s="85"/>
      <c r="N134" s="9"/>
    </row>
    <row r="135" spans="1:14">
      <c r="A135" s="4">
        <v>135</v>
      </c>
      <c r="B135" s="9"/>
      <c r="C135" s="26"/>
      <c r="D135" s="58"/>
      <c r="E135" s="86" t="s">
        <v>24</v>
      </c>
      <c r="F135" s="87"/>
      <c r="G135" s="86" t="s">
        <v>45</v>
      </c>
      <c r="H135" s="87"/>
      <c r="I135" s="21"/>
      <c r="J135" s="21"/>
      <c r="K135" s="21"/>
      <c r="M135" s="19"/>
      <c r="N135" s="9"/>
    </row>
    <row r="136" spans="1:14">
      <c r="A136" s="4"/>
      <c r="B136" s="9"/>
      <c r="C136" s="26"/>
      <c r="D136" s="55" t="s">
        <v>36</v>
      </c>
      <c r="E136" s="121" t="str">
        <f>IF(AND(E137="", E138="", E139="", E140="", E141="", E142="", E143=""),"-",IFERROR(SUM(E137:F144),0))</f>
        <v>-</v>
      </c>
      <c r="F136" s="122"/>
      <c r="G136" s="123"/>
      <c r="H136" s="123"/>
      <c r="I136" s="21"/>
      <c r="J136" s="21"/>
      <c r="K136" s="21"/>
      <c r="M136" s="19"/>
      <c r="N136" s="9"/>
    </row>
    <row r="137" spans="1:14">
      <c r="A137" s="4">
        <v>136</v>
      </c>
      <c r="B137" s="9"/>
      <c r="C137" s="26"/>
      <c r="D137" s="55" t="s">
        <v>87</v>
      </c>
      <c r="E137" s="74"/>
      <c r="F137" s="75"/>
      <c r="G137" s="119" t="str">
        <f>IF(E137="","-",IFERROR(E137/_xlfn.SINGLE(CRRAEHACTI_HPSORT____REAANN0),0))</f>
        <v>-</v>
      </c>
      <c r="H137" s="120"/>
      <c r="I137" s="21"/>
      <c r="J137" s="21"/>
      <c r="K137" s="21"/>
      <c r="M137" s="19"/>
      <c r="N137" s="9"/>
    </row>
    <row r="138" spans="1:14">
      <c r="A138" s="4">
        <v>137</v>
      </c>
      <c r="B138" s="9"/>
      <c r="C138" s="26"/>
      <c r="D138" s="55" t="s">
        <v>88</v>
      </c>
      <c r="E138" s="74"/>
      <c r="F138" s="75"/>
      <c r="G138" s="119" t="str">
        <f>IF(E138="","-",IFERROR(E138/E$136,0))</f>
        <v>-</v>
      </c>
      <c r="H138" s="120"/>
      <c r="I138" s="21"/>
      <c r="J138" s="21"/>
      <c r="K138" s="21"/>
      <c r="M138" s="19"/>
      <c r="N138" s="9"/>
    </row>
    <row r="139" spans="1:14">
      <c r="A139" s="4">
        <v>138</v>
      </c>
      <c r="B139" s="9"/>
      <c r="C139" s="26"/>
      <c r="D139" s="55" t="s">
        <v>89</v>
      </c>
      <c r="E139" s="74"/>
      <c r="F139" s="75"/>
      <c r="G139" s="119" t="str">
        <f t="shared" ref="G139:G144" si="9">IF(E139="","-",IFERROR(E139/E$136,0))</f>
        <v>-</v>
      </c>
      <c r="H139" s="120"/>
      <c r="I139" s="21"/>
      <c r="J139" s="21"/>
      <c r="K139" s="21"/>
      <c r="M139" s="19"/>
      <c r="N139" s="9"/>
    </row>
    <row r="140" spans="1:14">
      <c r="A140" s="4"/>
      <c r="B140" s="9"/>
      <c r="C140" s="26"/>
      <c r="D140" s="55" t="s">
        <v>90</v>
      </c>
      <c r="E140" s="74"/>
      <c r="F140" s="75"/>
      <c r="G140" s="119" t="str">
        <f t="shared" si="9"/>
        <v>-</v>
      </c>
      <c r="H140" s="120"/>
      <c r="I140" s="21"/>
      <c r="J140" s="21"/>
      <c r="K140" s="21"/>
      <c r="M140" s="19"/>
      <c r="N140" s="9"/>
    </row>
    <row r="141" spans="1:14">
      <c r="A141" s="4">
        <v>139</v>
      </c>
      <c r="B141" s="9"/>
      <c r="C141" s="26"/>
      <c r="D141" s="55" t="s">
        <v>110</v>
      </c>
      <c r="E141" s="74"/>
      <c r="F141" s="75"/>
      <c r="G141" s="119" t="str">
        <f t="shared" si="9"/>
        <v>-</v>
      </c>
      <c r="H141" s="120"/>
      <c r="I141" s="21"/>
      <c r="J141" s="21"/>
      <c r="K141" s="21"/>
      <c r="M141" s="19"/>
      <c r="N141" s="9"/>
    </row>
    <row r="142" spans="1:14">
      <c r="A142" s="4">
        <v>140</v>
      </c>
      <c r="B142" s="9"/>
      <c r="C142" s="26"/>
      <c r="D142" s="55" t="s">
        <v>111</v>
      </c>
      <c r="E142" s="74"/>
      <c r="F142" s="75"/>
      <c r="G142" s="119" t="str">
        <f t="shared" si="9"/>
        <v>-</v>
      </c>
      <c r="H142" s="120"/>
      <c r="I142" s="21"/>
      <c r="J142" s="21"/>
      <c r="K142" s="21"/>
      <c r="M142" s="19"/>
      <c r="N142" s="9"/>
    </row>
    <row r="143" spans="1:14">
      <c r="A143" s="4">
        <v>141</v>
      </c>
      <c r="B143" s="9"/>
      <c r="C143" s="26"/>
      <c r="D143" s="55" t="s">
        <v>93</v>
      </c>
      <c r="E143" s="74"/>
      <c r="F143" s="75"/>
      <c r="G143" s="119" t="str">
        <f t="shared" si="9"/>
        <v>-</v>
      </c>
      <c r="H143" s="120"/>
      <c r="I143" s="21"/>
      <c r="J143" s="21"/>
      <c r="K143" s="21"/>
      <c r="M143" s="19"/>
      <c r="N143" s="9"/>
    </row>
    <row r="144" spans="1:14">
      <c r="A144" s="4">
        <v>142</v>
      </c>
      <c r="B144" s="9"/>
      <c r="C144" s="26"/>
      <c r="D144" s="55" t="s">
        <v>94</v>
      </c>
      <c r="E144" s="74"/>
      <c r="F144" s="75"/>
      <c r="G144" s="119" t="str">
        <f t="shared" si="9"/>
        <v>-</v>
      </c>
      <c r="H144" s="120"/>
      <c r="I144" s="21"/>
      <c r="J144" s="21"/>
      <c r="K144" s="21"/>
      <c r="M144" s="19"/>
      <c r="N144" s="9"/>
    </row>
    <row r="145" spans="1:14" ht="9" customHeight="1" thickBot="1">
      <c r="A145" s="4">
        <v>144</v>
      </c>
      <c r="B145" s="9"/>
      <c r="C145" s="77"/>
      <c r="D145" s="78"/>
      <c r="E145" s="78"/>
      <c r="F145" s="78"/>
      <c r="G145" s="78"/>
      <c r="H145" s="78"/>
      <c r="I145" s="78"/>
      <c r="J145" s="78"/>
      <c r="K145" s="78"/>
      <c r="L145" s="78"/>
      <c r="M145" s="79"/>
      <c r="N145" s="9"/>
    </row>
    <row r="146" spans="1:14" ht="15.75" thickBot="1">
      <c r="A146" s="4">
        <v>145</v>
      </c>
      <c r="B146" s="9"/>
      <c r="C146" s="25"/>
      <c r="D146" s="94"/>
      <c r="E146" s="94"/>
      <c r="F146" s="94"/>
      <c r="G146" s="94"/>
      <c r="H146" s="94"/>
      <c r="I146" s="94"/>
      <c r="J146" s="94"/>
      <c r="K146" s="94"/>
      <c r="L146" s="94"/>
      <c r="M146" s="25"/>
      <c r="N146" s="9"/>
    </row>
    <row r="147" spans="1:14" ht="27.95" customHeight="1">
      <c r="A147" s="4">
        <v>146</v>
      </c>
      <c r="B147" s="9"/>
      <c r="C147" s="83" t="s">
        <v>111</v>
      </c>
      <c r="D147" s="84"/>
      <c r="E147" s="84"/>
      <c r="F147" s="84"/>
      <c r="G147" s="84"/>
      <c r="H147" s="84"/>
      <c r="I147" s="84"/>
      <c r="J147" s="84"/>
      <c r="K147" s="84"/>
      <c r="L147" s="84"/>
      <c r="M147" s="85"/>
      <c r="N147" s="9"/>
    </row>
    <row r="148" spans="1:14">
      <c r="A148" s="4">
        <v>147</v>
      </c>
      <c r="B148" s="9"/>
      <c r="C148" s="26"/>
      <c r="D148" s="58"/>
      <c r="E148" s="86" t="s">
        <v>34</v>
      </c>
      <c r="F148" s="87"/>
      <c r="G148" s="86" t="s">
        <v>35</v>
      </c>
      <c r="H148" s="87"/>
      <c r="I148" s="86" t="s">
        <v>36</v>
      </c>
      <c r="J148" s="87"/>
      <c r="K148" s="21"/>
      <c r="M148" s="19"/>
      <c r="N148" s="9"/>
    </row>
    <row r="149" spans="1:14">
      <c r="A149" s="4">
        <v>148</v>
      </c>
      <c r="B149" s="9"/>
      <c r="C149" s="26"/>
      <c r="D149" s="55" t="s">
        <v>112</v>
      </c>
      <c r="E149" s="74"/>
      <c r="F149" s="75"/>
      <c r="G149" s="74"/>
      <c r="H149" s="75"/>
      <c r="I149" s="117" t="str">
        <f>IF(AND(E149="",G149=""),"-",E149+G149)</f>
        <v>-</v>
      </c>
      <c r="J149" s="118"/>
      <c r="K149" s="21"/>
      <c r="M149" s="19"/>
      <c r="N149" s="9"/>
    </row>
    <row r="150" spans="1:14" ht="14.45" customHeight="1">
      <c r="A150" s="4">
        <v>149</v>
      </c>
      <c r="B150" s="9"/>
      <c r="C150" s="26"/>
      <c r="D150" s="55" t="s">
        <v>113</v>
      </c>
      <c r="E150" s="74"/>
      <c r="F150" s="75"/>
      <c r="G150" s="74"/>
      <c r="H150" s="75"/>
      <c r="I150" s="117" t="str">
        <f>IF(AND(E150="",G150=""),"-",E150+G150)</f>
        <v>-</v>
      </c>
      <c r="J150" s="118"/>
      <c r="K150" s="21"/>
      <c r="M150" s="19"/>
      <c r="N150" s="9"/>
    </row>
    <row r="151" spans="1:14">
      <c r="A151" s="4">
        <v>150</v>
      </c>
      <c r="B151" s="9"/>
      <c r="C151" s="26"/>
      <c r="D151" s="55" t="s">
        <v>114</v>
      </c>
      <c r="E151" s="74"/>
      <c r="F151" s="75"/>
      <c r="G151" s="74"/>
      <c r="H151" s="75"/>
      <c r="I151" s="117" t="str">
        <f>IF(AND(E151="",G151=""),"-",E151+G151)</f>
        <v>-</v>
      </c>
      <c r="J151" s="118"/>
      <c r="K151" s="21"/>
      <c r="M151" s="19"/>
      <c r="N151" s="9"/>
    </row>
    <row r="152" spans="1:14">
      <c r="A152" s="4">
        <v>151</v>
      </c>
      <c r="B152" s="9"/>
      <c r="C152" s="26"/>
      <c r="D152" s="55" t="s">
        <v>115</v>
      </c>
      <c r="E152" s="117" t="str">
        <f>IF(AND(E149="",E150="",E151=""),"-",SUM(E149:F151))</f>
        <v>-</v>
      </c>
      <c r="F152" s="118"/>
      <c r="G152" s="117" t="str">
        <f>IF(AND(G149="",G150="",G151=""),"-",SUM(G149:H151))</f>
        <v>-</v>
      </c>
      <c r="H152" s="118"/>
      <c r="I152" s="117" t="str">
        <f>IF(OR(E152="-",G152="-"),"-",E152+G152)</f>
        <v>-</v>
      </c>
      <c r="J152" s="118"/>
      <c r="K152" s="21"/>
      <c r="M152" s="19"/>
      <c r="N152" s="9"/>
    </row>
    <row r="153" spans="1:14" ht="9" customHeight="1" thickBot="1">
      <c r="A153" s="4">
        <v>152</v>
      </c>
      <c r="B153" s="9"/>
      <c r="C153" s="77"/>
      <c r="D153" s="78"/>
      <c r="E153" s="78"/>
      <c r="F153" s="78"/>
      <c r="G153" s="78"/>
      <c r="H153" s="78"/>
      <c r="I153" s="78"/>
      <c r="J153" s="78"/>
      <c r="K153" s="78"/>
      <c r="L153" s="78"/>
      <c r="M153" s="79"/>
      <c r="N153" s="9"/>
    </row>
    <row r="154" spans="1:14" ht="18.75">
      <c r="A154" s="4">
        <v>153</v>
      </c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</row>
    <row r="155" spans="1:14">
      <c r="A155" s="4">
        <v>154</v>
      </c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</row>
    <row r="156" spans="1:14" ht="19.5" thickBot="1">
      <c r="A156" s="4">
        <v>155</v>
      </c>
      <c r="B156" s="80" t="s">
        <v>116</v>
      </c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</row>
    <row r="157" spans="1:14" ht="27.95" customHeight="1">
      <c r="A157" s="4">
        <v>156</v>
      </c>
      <c r="B157" s="9"/>
      <c r="C157" s="83" t="s">
        <v>117</v>
      </c>
      <c r="D157" s="84"/>
      <c r="E157" s="84"/>
      <c r="F157" s="84"/>
      <c r="G157" s="84"/>
      <c r="H157" s="84"/>
      <c r="I157" s="84"/>
      <c r="J157" s="84"/>
      <c r="K157" s="84"/>
      <c r="L157" s="84"/>
      <c r="M157" s="85"/>
      <c r="N157" s="9"/>
    </row>
    <row r="158" spans="1:14" ht="27.95" customHeight="1">
      <c r="A158" s="4">
        <v>157</v>
      </c>
      <c r="B158" s="9"/>
      <c r="C158" s="26"/>
      <c r="D158" s="58"/>
      <c r="E158" s="86" t="s">
        <v>118</v>
      </c>
      <c r="F158" s="87"/>
      <c r="G158" s="86" t="s">
        <v>119</v>
      </c>
      <c r="H158" s="87"/>
      <c r="I158" s="21"/>
      <c r="J158" s="21"/>
      <c r="K158" s="21"/>
      <c r="M158" s="19"/>
      <c r="N158" s="9"/>
    </row>
    <row r="159" spans="1:14">
      <c r="A159" s="4">
        <v>158</v>
      </c>
      <c r="B159" s="9"/>
      <c r="C159" s="26"/>
      <c r="D159" s="55" t="s">
        <v>120</v>
      </c>
      <c r="E159" s="74"/>
      <c r="F159" s="75"/>
      <c r="G159" s="74"/>
      <c r="H159" s="75"/>
      <c r="I159" s="21"/>
      <c r="J159" s="21"/>
      <c r="K159" s="21"/>
      <c r="M159" s="19"/>
      <c r="N159" s="9"/>
    </row>
    <row r="160" spans="1:14">
      <c r="A160" s="4">
        <v>159</v>
      </c>
      <c r="B160" s="9"/>
      <c r="C160" s="26"/>
      <c r="D160" s="55" t="s">
        <v>121</v>
      </c>
      <c r="E160" s="74"/>
      <c r="F160" s="75"/>
      <c r="G160" s="74"/>
      <c r="H160" s="75"/>
      <c r="I160" s="21"/>
      <c r="J160" s="21"/>
      <c r="K160" s="21"/>
      <c r="M160" s="19"/>
      <c r="N160" s="9"/>
    </row>
    <row r="161" spans="1:14">
      <c r="A161" s="4">
        <v>160</v>
      </c>
      <c r="B161" s="9"/>
      <c r="C161" s="26"/>
      <c r="D161" s="55" t="s">
        <v>122</v>
      </c>
      <c r="E161" s="74"/>
      <c r="F161" s="75"/>
      <c r="G161" s="74"/>
      <c r="H161" s="75"/>
      <c r="I161" s="21"/>
      <c r="J161" s="21"/>
      <c r="K161" s="21"/>
      <c r="M161" s="19"/>
      <c r="N161" s="9"/>
    </row>
    <row r="162" spans="1:14">
      <c r="A162" s="4">
        <v>161</v>
      </c>
      <c r="B162" s="9"/>
      <c r="C162" s="26"/>
      <c r="D162" s="55" t="s">
        <v>123</v>
      </c>
      <c r="E162" s="74"/>
      <c r="F162" s="75"/>
      <c r="G162" s="74"/>
      <c r="H162" s="75"/>
      <c r="I162" s="21"/>
      <c r="J162" s="21"/>
      <c r="K162" s="21"/>
      <c r="M162" s="19"/>
      <c r="N162" s="9"/>
    </row>
    <row r="163" spans="1:14">
      <c r="A163" s="4">
        <v>162</v>
      </c>
      <c r="B163" s="9"/>
      <c r="C163" s="26"/>
      <c r="D163" s="55" t="s">
        <v>124</v>
      </c>
      <c r="E163" s="74"/>
      <c r="F163" s="75"/>
      <c r="G163" s="74"/>
      <c r="H163" s="75"/>
      <c r="I163" s="21"/>
      <c r="J163" s="21"/>
      <c r="K163" s="21"/>
      <c r="M163" s="19"/>
      <c r="N163" s="9"/>
    </row>
    <row r="164" spans="1:14">
      <c r="A164" s="4">
        <v>163</v>
      </c>
      <c r="B164" s="9"/>
      <c r="C164" s="26"/>
      <c r="D164" s="55" t="s">
        <v>125</v>
      </c>
      <c r="E164" s="74"/>
      <c r="F164" s="75"/>
      <c r="G164" s="74"/>
      <c r="H164" s="75"/>
      <c r="I164" s="21"/>
      <c r="J164" s="21"/>
      <c r="K164" s="21"/>
      <c r="M164" s="19"/>
      <c r="N164" s="9"/>
    </row>
    <row r="165" spans="1:14">
      <c r="A165" s="4">
        <v>164</v>
      </c>
      <c r="B165" s="9"/>
      <c r="C165" s="26"/>
      <c r="D165" s="55" t="s">
        <v>126</v>
      </c>
      <c r="E165" s="74"/>
      <c r="F165" s="75"/>
      <c r="G165" s="74"/>
      <c r="H165" s="75"/>
      <c r="I165" s="21"/>
      <c r="J165" s="21"/>
      <c r="K165" s="21"/>
      <c r="M165" s="19"/>
      <c r="N165" s="9"/>
    </row>
    <row r="166" spans="1:14" ht="9" customHeight="1" thickBot="1">
      <c r="A166" s="4">
        <v>165</v>
      </c>
      <c r="B166" s="9"/>
      <c r="C166" s="77"/>
      <c r="D166" s="78"/>
      <c r="E166" s="78"/>
      <c r="F166" s="78"/>
      <c r="G166" s="78"/>
      <c r="H166" s="78"/>
      <c r="I166" s="78"/>
      <c r="J166" s="78"/>
      <c r="K166" s="78"/>
      <c r="L166" s="78"/>
      <c r="M166" s="79"/>
      <c r="N166" s="9"/>
    </row>
    <row r="167" spans="1:14" ht="15.75" thickBot="1">
      <c r="A167" s="4">
        <v>166</v>
      </c>
      <c r="B167" s="9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9"/>
    </row>
    <row r="168" spans="1:14" ht="27.95" customHeight="1">
      <c r="A168" s="4">
        <v>167</v>
      </c>
      <c r="B168" s="9"/>
      <c r="C168" s="83" t="s">
        <v>127</v>
      </c>
      <c r="D168" s="84"/>
      <c r="E168" s="84"/>
      <c r="F168" s="84"/>
      <c r="G168" s="84"/>
      <c r="H168" s="84"/>
      <c r="I168" s="84"/>
      <c r="J168" s="84"/>
      <c r="K168" s="84"/>
      <c r="L168" s="84"/>
      <c r="M168" s="85"/>
      <c r="N168" s="9"/>
    </row>
    <row r="169" spans="1:14" ht="27" customHeight="1">
      <c r="A169" s="4">
        <v>168</v>
      </c>
      <c r="B169" s="9"/>
      <c r="C169" s="26"/>
      <c r="D169" s="58"/>
      <c r="E169" s="86" t="s">
        <v>128</v>
      </c>
      <c r="F169" s="87"/>
      <c r="G169" s="86" t="s">
        <v>45</v>
      </c>
      <c r="H169" s="87"/>
      <c r="I169" s="21"/>
      <c r="J169" s="21"/>
      <c r="K169" s="21"/>
      <c r="L169" s="21"/>
      <c r="M169" s="61"/>
      <c r="N169" s="9"/>
    </row>
    <row r="170" spans="1:14" ht="29.45" customHeight="1">
      <c r="A170" s="4">
        <v>169</v>
      </c>
      <c r="B170" s="9"/>
      <c r="C170" s="26"/>
      <c r="D170" s="55" t="s">
        <v>129</v>
      </c>
      <c r="E170" s="74"/>
      <c r="F170" s="75"/>
      <c r="G170" s="101" t="str">
        <f>IF(E170="","-",IFERROR(E170/I88,0))</f>
        <v>-</v>
      </c>
      <c r="H170" s="102"/>
      <c r="I170" s="21"/>
      <c r="J170" s="21"/>
      <c r="K170" s="21"/>
      <c r="L170" s="21"/>
      <c r="M170" s="61"/>
      <c r="N170" s="9"/>
    </row>
    <row r="171" spans="1:14" ht="26.1" customHeight="1">
      <c r="A171" s="4">
        <v>170</v>
      </c>
      <c r="B171" s="9"/>
      <c r="C171" s="26"/>
      <c r="D171" s="55" t="s">
        <v>130</v>
      </c>
      <c r="E171" s="74"/>
      <c r="F171" s="75"/>
      <c r="G171" s="101" t="str">
        <f>IF(E171="","-",IFERROR(E171/I85,0))</f>
        <v>-</v>
      </c>
      <c r="H171" s="102"/>
      <c r="I171" s="21"/>
      <c r="J171" s="21"/>
      <c r="K171" s="21"/>
      <c r="L171" s="21"/>
      <c r="M171" s="61"/>
      <c r="N171" s="9"/>
    </row>
    <row r="172" spans="1:14" ht="28.5" customHeight="1">
      <c r="A172" s="4">
        <v>171</v>
      </c>
      <c r="B172" s="9"/>
      <c r="C172" s="26"/>
      <c r="D172" s="55" t="s">
        <v>131</v>
      </c>
      <c r="E172" s="74"/>
      <c r="F172" s="75"/>
      <c r="G172" s="101" t="str">
        <f>IF(E172="","-",IFERROR(E172/I88,0))</f>
        <v>-</v>
      </c>
      <c r="H172" s="102"/>
      <c r="I172" s="21"/>
      <c r="J172" s="21"/>
      <c r="K172" s="21"/>
      <c r="L172" s="21"/>
      <c r="M172" s="61"/>
      <c r="N172" s="9"/>
    </row>
    <row r="173" spans="1:14">
      <c r="A173" s="4">
        <v>172</v>
      </c>
      <c r="B173" s="9"/>
      <c r="C173" s="26"/>
      <c r="D173" s="55" t="s">
        <v>132</v>
      </c>
      <c r="E173" s="74"/>
      <c r="F173" s="75"/>
      <c r="G173" s="105"/>
      <c r="H173" s="106"/>
      <c r="I173" s="17"/>
      <c r="J173" s="21"/>
      <c r="K173" s="21"/>
      <c r="L173" s="21"/>
      <c r="M173" s="61"/>
      <c r="N173" s="9"/>
    </row>
    <row r="174" spans="1:14" ht="9" customHeight="1" thickBot="1">
      <c r="A174" s="4">
        <v>173</v>
      </c>
      <c r="B174" s="9"/>
      <c r="C174" s="77"/>
      <c r="D174" s="78"/>
      <c r="E174" s="78"/>
      <c r="F174" s="78"/>
      <c r="G174" s="78"/>
      <c r="H174" s="78"/>
      <c r="I174" s="78"/>
      <c r="J174" s="78"/>
      <c r="K174" s="78"/>
      <c r="L174" s="78"/>
      <c r="M174" s="79"/>
      <c r="N174" s="9"/>
    </row>
    <row r="175" spans="1:14" ht="15.75" thickBot="1">
      <c r="A175" s="4">
        <v>174</v>
      </c>
      <c r="B175" s="9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9"/>
    </row>
    <row r="176" spans="1:14" ht="27.95" customHeight="1">
      <c r="A176" s="4">
        <v>175</v>
      </c>
      <c r="B176" s="9"/>
      <c r="C176" s="83" t="s">
        <v>133</v>
      </c>
      <c r="D176" s="84"/>
      <c r="E176" s="84"/>
      <c r="F176" s="84"/>
      <c r="G176" s="84"/>
      <c r="H176" s="84"/>
      <c r="I176" s="84"/>
      <c r="J176" s="84"/>
      <c r="K176" s="84"/>
      <c r="L176" s="84"/>
      <c r="M176" s="85"/>
      <c r="N176" s="9"/>
    </row>
    <row r="177" spans="1:14" ht="27" customHeight="1">
      <c r="A177" s="4">
        <v>176</v>
      </c>
      <c r="B177" s="9"/>
      <c r="C177" s="26"/>
      <c r="D177" s="58"/>
      <c r="E177" s="86" t="s">
        <v>128</v>
      </c>
      <c r="F177" s="87"/>
      <c r="G177" s="86" t="s">
        <v>45</v>
      </c>
      <c r="H177" s="87"/>
      <c r="I177" s="21"/>
      <c r="J177" s="21"/>
      <c r="K177" s="21"/>
      <c r="L177" s="21"/>
      <c r="M177" s="61"/>
      <c r="N177" s="9"/>
    </row>
    <row r="178" spans="1:14" ht="18" customHeight="1">
      <c r="A178" s="4">
        <v>177</v>
      </c>
      <c r="B178" s="9"/>
      <c r="C178" s="26"/>
      <c r="D178" s="55" t="s">
        <v>134</v>
      </c>
      <c r="E178" s="74"/>
      <c r="F178" s="75"/>
      <c r="G178" s="101" t="str">
        <f>IF(E178="","-",IFERROR(E178/$E$173,0))</f>
        <v>-</v>
      </c>
      <c r="H178" s="102"/>
      <c r="I178" s="21"/>
      <c r="J178" s="21"/>
      <c r="K178" s="21"/>
      <c r="L178" s="21"/>
      <c r="M178" s="61"/>
      <c r="N178" s="9"/>
    </row>
    <row r="179" spans="1:14" ht="18" customHeight="1">
      <c r="A179" s="4">
        <v>178</v>
      </c>
      <c r="B179" s="9"/>
      <c r="C179" s="26"/>
      <c r="D179" s="55" t="s">
        <v>135</v>
      </c>
      <c r="E179" s="74"/>
      <c r="F179" s="75"/>
      <c r="G179" s="101" t="str">
        <f t="shared" ref="G179:G184" si="10">IF(E179="","-",IFERROR(E179/$E$173,0))</f>
        <v>-</v>
      </c>
      <c r="H179" s="102"/>
      <c r="I179" s="21"/>
      <c r="J179" s="21"/>
      <c r="K179" s="21"/>
      <c r="L179" s="21"/>
      <c r="M179" s="61"/>
      <c r="N179" s="9"/>
    </row>
    <row r="180" spans="1:14" ht="18" customHeight="1">
      <c r="A180" s="4">
        <v>179</v>
      </c>
      <c r="B180" s="9"/>
      <c r="C180" s="26"/>
      <c r="D180" s="55" t="s">
        <v>136</v>
      </c>
      <c r="E180" s="74"/>
      <c r="F180" s="75"/>
      <c r="G180" s="101" t="str">
        <f t="shared" si="10"/>
        <v>-</v>
      </c>
      <c r="H180" s="102"/>
      <c r="I180" s="21"/>
      <c r="J180" s="21"/>
      <c r="K180" s="21"/>
      <c r="L180" s="21"/>
      <c r="M180" s="61"/>
      <c r="N180" s="9"/>
    </row>
    <row r="181" spans="1:14" ht="25.5" customHeight="1">
      <c r="A181" s="4">
        <v>180</v>
      </c>
      <c r="B181" s="9"/>
      <c r="C181" s="26"/>
      <c r="D181" s="55" t="s">
        <v>137</v>
      </c>
      <c r="E181" s="74"/>
      <c r="F181" s="75"/>
      <c r="G181" s="101" t="str">
        <f t="shared" si="10"/>
        <v>-</v>
      </c>
      <c r="H181" s="102"/>
      <c r="I181" s="21"/>
      <c r="J181" s="21"/>
      <c r="K181" s="21"/>
      <c r="L181" s="21"/>
      <c r="M181" s="61"/>
      <c r="N181" s="9"/>
    </row>
    <row r="182" spans="1:14" ht="18" customHeight="1">
      <c r="A182" s="4">
        <v>181</v>
      </c>
      <c r="B182" s="9"/>
      <c r="C182" s="26"/>
      <c r="D182" s="55" t="s">
        <v>138</v>
      </c>
      <c r="E182" s="74"/>
      <c r="F182" s="75"/>
      <c r="G182" s="101" t="str">
        <f t="shared" si="10"/>
        <v>-</v>
      </c>
      <c r="H182" s="102"/>
      <c r="I182" s="21"/>
      <c r="J182" s="21"/>
      <c r="K182" s="21"/>
      <c r="L182" s="21"/>
      <c r="M182" s="61"/>
      <c r="N182" s="9"/>
    </row>
    <row r="183" spans="1:14" ht="18" customHeight="1">
      <c r="A183" s="4">
        <v>182</v>
      </c>
      <c r="B183" s="9"/>
      <c r="C183" s="26"/>
      <c r="D183" s="55" t="s">
        <v>139</v>
      </c>
      <c r="E183" s="74"/>
      <c r="F183" s="75"/>
      <c r="G183" s="101" t="str">
        <f t="shared" si="10"/>
        <v>-</v>
      </c>
      <c r="H183" s="102"/>
      <c r="I183" s="21"/>
      <c r="J183" s="21"/>
      <c r="K183" s="21"/>
      <c r="L183" s="21"/>
      <c r="M183" s="61"/>
      <c r="N183" s="9"/>
    </row>
    <row r="184" spans="1:14" ht="18" customHeight="1">
      <c r="A184" s="4">
        <v>183</v>
      </c>
      <c r="B184" s="9"/>
      <c r="C184" s="26"/>
      <c r="D184" s="55" t="s">
        <v>140</v>
      </c>
      <c r="E184" s="74"/>
      <c r="F184" s="75"/>
      <c r="G184" s="101" t="str">
        <f t="shared" si="10"/>
        <v>-</v>
      </c>
      <c r="H184" s="102"/>
      <c r="I184" s="21"/>
      <c r="J184" s="21"/>
      <c r="K184" s="21"/>
      <c r="L184" s="21"/>
      <c r="M184" s="61"/>
      <c r="N184" s="9"/>
    </row>
    <row r="185" spans="1:14" ht="9" customHeight="1" thickBot="1">
      <c r="A185" s="4">
        <v>184</v>
      </c>
      <c r="B185" s="9"/>
      <c r="C185" s="77"/>
      <c r="D185" s="78"/>
      <c r="E185" s="78"/>
      <c r="F185" s="78"/>
      <c r="G185" s="78"/>
      <c r="H185" s="78"/>
      <c r="I185" s="78"/>
      <c r="J185" s="78"/>
      <c r="K185" s="78"/>
      <c r="L185" s="78"/>
      <c r="M185" s="79"/>
      <c r="N185" s="9"/>
    </row>
    <row r="186" spans="1:14" ht="15.75" thickBot="1">
      <c r="A186" s="4">
        <v>185</v>
      </c>
      <c r="B186" s="9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9"/>
    </row>
    <row r="187" spans="1:14" ht="27.95" customHeight="1">
      <c r="A187" s="4">
        <v>186</v>
      </c>
      <c r="B187" s="9"/>
      <c r="C187" s="83" t="s">
        <v>141</v>
      </c>
      <c r="D187" s="84"/>
      <c r="E187" s="84"/>
      <c r="F187" s="84"/>
      <c r="G187" s="84"/>
      <c r="H187" s="84"/>
      <c r="I187" s="84"/>
      <c r="J187" s="84"/>
      <c r="K187" s="84"/>
      <c r="L187" s="84"/>
      <c r="M187" s="85"/>
      <c r="N187" s="9"/>
    </row>
    <row r="188" spans="1:14" ht="32.450000000000003" customHeight="1">
      <c r="A188" s="4">
        <v>187</v>
      </c>
      <c r="B188" s="9"/>
      <c r="C188" s="26"/>
      <c r="D188" s="58"/>
      <c r="E188" s="86" t="s">
        <v>142</v>
      </c>
      <c r="F188" s="87"/>
      <c r="G188" s="86" t="s">
        <v>45</v>
      </c>
      <c r="H188" s="87"/>
      <c r="I188" s="21"/>
      <c r="J188" s="21"/>
      <c r="K188" s="21"/>
      <c r="L188" s="21"/>
      <c r="M188" s="61"/>
      <c r="N188" s="9"/>
    </row>
    <row r="189" spans="1:14">
      <c r="A189" s="4">
        <v>188</v>
      </c>
      <c r="B189" s="9"/>
      <c r="C189" s="26"/>
      <c r="D189" s="55" t="s">
        <v>143</v>
      </c>
      <c r="E189" s="74"/>
      <c r="F189" s="75"/>
      <c r="G189" s="108"/>
      <c r="H189" s="109"/>
      <c r="I189" s="21"/>
      <c r="J189" s="21"/>
      <c r="K189" s="21"/>
      <c r="L189" s="21"/>
      <c r="M189" s="61"/>
      <c r="N189" s="9"/>
    </row>
    <row r="190" spans="1:14" ht="14.45" customHeight="1">
      <c r="A190" s="4">
        <v>189</v>
      </c>
      <c r="B190" s="9"/>
      <c r="C190" s="26"/>
      <c r="D190" s="55" t="s">
        <v>144</v>
      </c>
      <c r="E190" s="74"/>
      <c r="F190" s="75"/>
      <c r="G190" s="108"/>
      <c r="H190" s="109"/>
      <c r="I190" s="21"/>
      <c r="J190" s="21"/>
      <c r="K190" s="21"/>
      <c r="L190" s="21"/>
      <c r="M190" s="61"/>
      <c r="N190" s="9"/>
    </row>
    <row r="191" spans="1:14">
      <c r="A191" s="4">
        <v>190</v>
      </c>
      <c r="B191" s="9"/>
      <c r="C191" s="26"/>
      <c r="D191" s="55" t="s">
        <v>145</v>
      </c>
      <c r="E191" s="74"/>
      <c r="F191" s="75"/>
      <c r="G191" s="101" t="str">
        <f>IF(E191="","-",IFERROR(E191/E88,0))</f>
        <v>-</v>
      </c>
      <c r="H191" s="102"/>
      <c r="I191" s="21"/>
      <c r="J191" s="21"/>
      <c r="K191" s="21"/>
      <c r="L191" s="21"/>
      <c r="M191" s="61"/>
      <c r="N191" s="9"/>
    </row>
    <row r="192" spans="1:14">
      <c r="A192" s="4">
        <v>191</v>
      </c>
      <c r="B192" s="9"/>
      <c r="C192" s="26"/>
      <c r="D192" s="55" t="s">
        <v>146</v>
      </c>
      <c r="E192" s="74"/>
      <c r="F192" s="75"/>
      <c r="G192" s="101" t="str">
        <f>IF(E192="","-",IFERROR(E192/G88,0))</f>
        <v>-</v>
      </c>
      <c r="H192" s="102"/>
      <c r="I192" s="21"/>
      <c r="J192" s="21"/>
      <c r="K192" s="21"/>
      <c r="L192" s="21"/>
      <c r="M192" s="61"/>
      <c r="N192" s="9"/>
    </row>
    <row r="193" spans="1:14">
      <c r="A193" s="4">
        <v>192</v>
      </c>
      <c r="B193" s="9"/>
      <c r="C193" s="26"/>
      <c r="D193" s="55" t="s">
        <v>147</v>
      </c>
      <c r="E193" s="74"/>
      <c r="F193" s="75"/>
      <c r="G193" s="105"/>
      <c r="H193" s="116"/>
      <c r="I193" s="21"/>
      <c r="J193" s="21"/>
      <c r="K193" s="21"/>
      <c r="L193" s="21"/>
      <c r="M193" s="61"/>
      <c r="N193" s="9"/>
    </row>
    <row r="194" spans="1:14">
      <c r="A194" s="4">
        <v>193</v>
      </c>
      <c r="B194" s="9"/>
      <c r="C194" s="26"/>
      <c r="D194" s="55" t="s">
        <v>148</v>
      </c>
      <c r="E194" s="74"/>
      <c r="F194" s="75"/>
      <c r="G194" s="105"/>
      <c r="H194" s="116"/>
      <c r="I194" s="21"/>
      <c r="J194" s="21"/>
      <c r="K194" s="21"/>
      <c r="L194" s="21"/>
      <c r="M194" s="61"/>
      <c r="N194" s="9"/>
    </row>
    <row r="195" spans="1:14">
      <c r="A195" s="4">
        <v>194</v>
      </c>
      <c r="B195" s="9"/>
      <c r="C195" s="26"/>
      <c r="D195" s="55" t="s">
        <v>149</v>
      </c>
      <c r="E195" s="74"/>
      <c r="F195" s="75"/>
      <c r="G195" s="101" t="str">
        <f>IF(E195="","-",IFERROR(E195/E$170,0))</f>
        <v>-</v>
      </c>
      <c r="H195" s="102"/>
      <c r="I195" s="21"/>
      <c r="J195" s="21"/>
      <c r="K195" s="21"/>
      <c r="L195" s="21"/>
      <c r="M195" s="61"/>
      <c r="N195" s="9"/>
    </row>
    <row r="196" spans="1:14">
      <c r="A196" s="4">
        <v>195</v>
      </c>
      <c r="B196" s="9"/>
      <c r="C196" s="26"/>
      <c r="D196" s="55" t="s">
        <v>150</v>
      </c>
      <c r="E196" s="74"/>
      <c r="F196" s="75"/>
      <c r="G196" s="101" t="str">
        <f>IF(E196="","-",IFERROR(E196/E$170,0))</f>
        <v>-</v>
      </c>
      <c r="H196" s="102"/>
      <c r="I196" s="21"/>
      <c r="J196" s="21"/>
      <c r="K196" s="21"/>
      <c r="L196" s="21"/>
      <c r="M196" s="61"/>
      <c r="N196" s="9"/>
    </row>
    <row r="197" spans="1:14">
      <c r="A197" s="4">
        <v>196</v>
      </c>
      <c r="B197" s="9"/>
      <c r="C197" s="26"/>
      <c r="D197" s="55" t="s">
        <v>151</v>
      </c>
      <c r="E197" s="74"/>
      <c r="F197" s="75"/>
      <c r="G197" s="101" t="str">
        <f t="shared" ref="G197:G206" si="11">IF(E197="","-",IFERROR(E197/E$170,0))</f>
        <v>-</v>
      </c>
      <c r="H197" s="102"/>
      <c r="I197" s="21"/>
      <c r="J197" s="21"/>
      <c r="K197" s="21"/>
      <c r="L197" s="21"/>
      <c r="M197" s="61"/>
      <c r="N197" s="9"/>
    </row>
    <row r="198" spans="1:14">
      <c r="A198" s="4">
        <v>197</v>
      </c>
      <c r="B198" s="9"/>
      <c r="C198" s="26"/>
      <c r="D198" s="55" t="s">
        <v>152</v>
      </c>
      <c r="E198" s="74"/>
      <c r="F198" s="75"/>
      <c r="G198" s="101" t="str">
        <f t="shared" si="11"/>
        <v>-</v>
      </c>
      <c r="H198" s="102"/>
      <c r="I198" s="21"/>
      <c r="J198" s="21"/>
      <c r="K198" s="21"/>
      <c r="L198" s="21"/>
      <c r="M198" s="61"/>
      <c r="N198" s="9"/>
    </row>
    <row r="199" spans="1:14">
      <c r="A199" s="4">
        <v>198</v>
      </c>
      <c r="B199" s="9"/>
      <c r="C199" s="26"/>
      <c r="D199" s="55" t="s">
        <v>153</v>
      </c>
      <c r="E199" s="74"/>
      <c r="F199" s="75"/>
      <c r="G199" s="101" t="str">
        <f t="shared" si="11"/>
        <v>-</v>
      </c>
      <c r="H199" s="102"/>
      <c r="I199" s="21"/>
      <c r="J199" s="21"/>
      <c r="K199" s="21"/>
      <c r="L199" s="21"/>
      <c r="M199" s="61"/>
      <c r="N199" s="9"/>
    </row>
    <row r="200" spans="1:14">
      <c r="A200" s="4">
        <v>199</v>
      </c>
      <c r="B200" s="9"/>
      <c r="C200" s="26"/>
      <c r="D200" s="55" t="s">
        <v>154</v>
      </c>
      <c r="E200" s="74"/>
      <c r="F200" s="75"/>
      <c r="G200" s="101" t="str">
        <f t="shared" si="11"/>
        <v>-</v>
      </c>
      <c r="H200" s="102"/>
      <c r="I200" s="21"/>
      <c r="J200" s="21"/>
      <c r="K200" s="21"/>
      <c r="L200" s="21"/>
      <c r="M200" s="61"/>
      <c r="N200" s="9"/>
    </row>
    <row r="201" spans="1:14">
      <c r="A201" s="4">
        <v>200</v>
      </c>
      <c r="B201" s="9"/>
      <c r="C201" s="26"/>
      <c r="D201" s="55" t="s">
        <v>155</v>
      </c>
      <c r="E201" s="74"/>
      <c r="F201" s="75"/>
      <c r="G201" s="101" t="str">
        <f t="shared" si="11"/>
        <v>-</v>
      </c>
      <c r="H201" s="102"/>
      <c r="I201" s="21"/>
      <c r="J201" s="21"/>
      <c r="K201" s="21"/>
      <c r="L201" s="21"/>
      <c r="M201" s="61"/>
      <c r="N201" s="9"/>
    </row>
    <row r="202" spans="1:14">
      <c r="A202" s="4">
        <v>201</v>
      </c>
      <c r="B202" s="9"/>
      <c r="C202" s="26"/>
      <c r="D202" s="55" t="s">
        <v>156</v>
      </c>
      <c r="E202" s="74"/>
      <c r="F202" s="75"/>
      <c r="G202" s="101" t="str">
        <f t="shared" si="11"/>
        <v>-</v>
      </c>
      <c r="H202" s="102"/>
      <c r="I202" s="21"/>
      <c r="J202" s="21"/>
      <c r="K202" s="21"/>
      <c r="M202" s="61"/>
      <c r="N202" s="9"/>
    </row>
    <row r="203" spans="1:14">
      <c r="A203" s="4">
        <v>202</v>
      </c>
      <c r="B203" s="9"/>
      <c r="C203" s="26"/>
      <c r="D203" s="55" t="s">
        <v>157</v>
      </c>
      <c r="E203" s="74"/>
      <c r="F203" s="75"/>
      <c r="G203" s="101" t="str">
        <f t="shared" si="11"/>
        <v>-</v>
      </c>
      <c r="H203" s="102"/>
      <c r="I203" s="21"/>
      <c r="J203" s="21"/>
      <c r="K203" s="21"/>
      <c r="L203" s="21"/>
      <c r="M203" s="61"/>
      <c r="N203" s="9"/>
    </row>
    <row r="204" spans="1:14">
      <c r="A204" s="4">
        <v>203</v>
      </c>
      <c r="B204" s="9"/>
      <c r="C204" s="26"/>
      <c r="D204" s="55" t="s">
        <v>158</v>
      </c>
      <c r="E204" s="74"/>
      <c r="F204" s="75"/>
      <c r="G204" s="101" t="str">
        <f t="shared" si="11"/>
        <v>-</v>
      </c>
      <c r="H204" s="102"/>
      <c r="I204" s="21"/>
      <c r="J204" s="21"/>
      <c r="K204" s="21"/>
      <c r="L204" s="21"/>
      <c r="M204" s="61"/>
      <c r="N204" s="9"/>
    </row>
    <row r="205" spans="1:14">
      <c r="A205" s="4">
        <v>204</v>
      </c>
      <c r="B205" s="9"/>
      <c r="C205" s="26"/>
      <c r="D205" s="55" t="s">
        <v>159</v>
      </c>
      <c r="E205" s="74"/>
      <c r="F205" s="75"/>
      <c r="G205" s="101" t="str">
        <f t="shared" si="11"/>
        <v>-</v>
      </c>
      <c r="H205" s="102"/>
      <c r="I205" s="21"/>
      <c r="J205" s="21"/>
      <c r="K205" s="21"/>
      <c r="L205" s="21"/>
      <c r="M205" s="61"/>
      <c r="N205" s="9"/>
    </row>
    <row r="206" spans="1:14">
      <c r="A206" s="4">
        <v>205</v>
      </c>
      <c r="B206" s="9"/>
      <c r="C206" s="26"/>
      <c r="D206" s="55" t="s">
        <v>160</v>
      </c>
      <c r="E206" s="74"/>
      <c r="F206" s="75"/>
      <c r="G206" s="101" t="str">
        <f t="shared" si="11"/>
        <v>-</v>
      </c>
      <c r="H206" s="102"/>
      <c r="I206" s="21"/>
      <c r="J206" s="21"/>
      <c r="K206" s="21"/>
      <c r="L206" s="21"/>
      <c r="M206" s="61"/>
      <c r="N206" s="9"/>
    </row>
    <row r="207" spans="1:14" ht="9" customHeight="1" thickBot="1">
      <c r="A207" s="4">
        <v>206</v>
      </c>
      <c r="B207" s="9"/>
      <c r="C207" s="77"/>
      <c r="D207" s="78"/>
      <c r="E207" s="78"/>
      <c r="F207" s="78"/>
      <c r="G207" s="78"/>
      <c r="H207" s="78"/>
      <c r="I207" s="78"/>
      <c r="J207" s="78"/>
      <c r="K207" s="78"/>
      <c r="L207" s="78"/>
      <c r="M207" s="79"/>
      <c r="N207" s="9"/>
    </row>
    <row r="208" spans="1:14" ht="15.75" thickBot="1">
      <c r="A208" s="4">
        <v>207</v>
      </c>
      <c r="B208" s="9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9"/>
    </row>
    <row r="209" spans="1:14" ht="27.95" customHeight="1">
      <c r="A209" s="4">
        <v>208</v>
      </c>
      <c r="B209" s="9"/>
      <c r="C209" s="83" t="s">
        <v>161</v>
      </c>
      <c r="D209" s="84"/>
      <c r="E209" s="84"/>
      <c r="F209" s="84"/>
      <c r="G209" s="84"/>
      <c r="H209" s="84"/>
      <c r="I209" s="84"/>
      <c r="J209" s="84"/>
      <c r="K209" s="84"/>
      <c r="L209" s="84"/>
      <c r="M209" s="85"/>
      <c r="N209" s="9"/>
    </row>
    <row r="210" spans="1:14">
      <c r="A210" s="4">
        <v>209</v>
      </c>
      <c r="B210" s="9"/>
      <c r="C210" s="26"/>
      <c r="D210" s="7" t="s">
        <v>162</v>
      </c>
      <c r="E210" s="74"/>
      <c r="F210" s="75"/>
      <c r="G210" s="21"/>
      <c r="H210" s="21"/>
      <c r="I210" s="21"/>
      <c r="J210" s="21"/>
      <c r="K210" s="21"/>
      <c r="L210" s="21"/>
      <c r="M210" s="62"/>
      <c r="N210" s="9"/>
    </row>
    <row r="211" spans="1:14" ht="9" customHeight="1" thickBot="1">
      <c r="A211" s="4">
        <v>210</v>
      </c>
      <c r="B211" s="9"/>
      <c r="C211" s="77"/>
      <c r="D211" s="78"/>
      <c r="E211" s="78"/>
      <c r="F211" s="78"/>
      <c r="G211" s="78"/>
      <c r="H211" s="78"/>
      <c r="I211" s="78"/>
      <c r="J211" s="78"/>
      <c r="K211" s="78"/>
      <c r="L211" s="78"/>
      <c r="M211" s="79"/>
      <c r="N211" s="9"/>
    </row>
    <row r="212" spans="1:14" ht="15.75" thickBot="1">
      <c r="A212" s="4">
        <v>211</v>
      </c>
      <c r="B212" s="9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9"/>
    </row>
    <row r="213" spans="1:14" ht="27.95" customHeight="1">
      <c r="A213" s="4">
        <v>212</v>
      </c>
      <c r="B213" s="9"/>
      <c r="C213" s="83" t="s">
        <v>163</v>
      </c>
      <c r="D213" s="84"/>
      <c r="E213" s="84"/>
      <c r="F213" s="84"/>
      <c r="G213" s="84"/>
      <c r="H213" s="84"/>
      <c r="I213" s="84"/>
      <c r="J213" s="84"/>
      <c r="K213" s="84"/>
      <c r="L213" s="84"/>
      <c r="M213" s="85"/>
      <c r="N213" s="9"/>
    </row>
    <row r="214" spans="1:14">
      <c r="A214" s="4">
        <v>213</v>
      </c>
      <c r="B214" s="9"/>
      <c r="C214" s="26"/>
      <c r="D214" s="58"/>
      <c r="E214" s="86" t="s">
        <v>24</v>
      </c>
      <c r="F214" s="87"/>
      <c r="G214" s="86" t="s">
        <v>45</v>
      </c>
      <c r="H214" s="87"/>
      <c r="I214" s="21"/>
      <c r="J214" s="21"/>
      <c r="K214" s="21"/>
      <c r="M214" s="61"/>
      <c r="N214" s="9"/>
    </row>
    <row r="215" spans="1:14">
      <c r="A215" s="4">
        <v>214</v>
      </c>
      <c r="B215" s="9"/>
      <c r="C215" s="26"/>
      <c r="D215" s="7" t="s">
        <v>164</v>
      </c>
      <c r="E215" s="74"/>
      <c r="F215" s="75"/>
      <c r="G215" s="101" t="str">
        <f>IF(E215="","-",IFERROR(E215/E$173,0))</f>
        <v>-</v>
      </c>
      <c r="H215" s="102"/>
      <c r="I215" s="21"/>
      <c r="J215" s="21"/>
      <c r="K215" s="21"/>
      <c r="M215" s="61"/>
      <c r="N215" s="9"/>
    </row>
    <row r="216" spans="1:14" ht="14.45" customHeight="1">
      <c r="A216" s="4">
        <v>215</v>
      </c>
      <c r="B216" s="9"/>
      <c r="C216" s="26"/>
      <c r="D216" s="7" t="s">
        <v>165</v>
      </c>
      <c r="E216" s="74"/>
      <c r="F216" s="75"/>
      <c r="G216" s="101" t="str">
        <f>IF(E216="","-",IFERROR(E216/E$173,0))</f>
        <v>-</v>
      </c>
      <c r="H216" s="102"/>
      <c r="I216" s="21"/>
      <c r="J216" s="21"/>
      <c r="K216" s="21"/>
      <c r="M216" s="61"/>
      <c r="N216" s="9"/>
    </row>
    <row r="217" spans="1:14">
      <c r="A217" s="4">
        <v>216</v>
      </c>
      <c r="B217" s="9"/>
      <c r="C217" s="26"/>
      <c r="D217" s="7" t="s">
        <v>166</v>
      </c>
      <c r="E217" s="74"/>
      <c r="F217" s="75"/>
      <c r="G217" s="101" t="str">
        <f>IF(E217="","-",IFERROR(E217/E$173,0))</f>
        <v>-</v>
      </c>
      <c r="H217" s="102"/>
      <c r="I217" s="21"/>
      <c r="J217" s="21"/>
      <c r="K217" s="21"/>
      <c r="M217" s="61"/>
      <c r="N217" s="9"/>
    </row>
    <row r="218" spans="1:14">
      <c r="A218" s="4">
        <v>217</v>
      </c>
      <c r="B218" s="9"/>
      <c r="C218" s="26"/>
      <c r="D218" s="7" t="s">
        <v>167</v>
      </c>
      <c r="E218" s="74"/>
      <c r="F218" s="75"/>
      <c r="G218" s="101" t="str">
        <f>IF(E218="","-",IFERROR(E218/E$173,0))</f>
        <v>-</v>
      </c>
      <c r="H218" s="102"/>
      <c r="I218" s="21"/>
      <c r="J218" s="21"/>
      <c r="K218" s="21"/>
      <c r="M218" s="61"/>
      <c r="N218" s="9"/>
    </row>
    <row r="219" spans="1:14">
      <c r="A219" s="4">
        <v>218</v>
      </c>
      <c r="B219" s="9"/>
      <c r="C219" s="26"/>
      <c r="D219" s="7" t="s">
        <v>168</v>
      </c>
      <c r="E219" s="74"/>
      <c r="F219" s="75"/>
      <c r="G219" s="101" t="str">
        <f>IF(E219="","-",IFERROR(E219/E$173,0))</f>
        <v>-</v>
      </c>
      <c r="H219" s="102"/>
      <c r="I219" s="21"/>
      <c r="J219" s="21"/>
      <c r="K219" s="21"/>
      <c r="M219" s="61"/>
      <c r="N219" s="9"/>
    </row>
    <row r="220" spans="1:14" ht="9" customHeight="1" thickBot="1">
      <c r="A220" s="4">
        <v>219</v>
      </c>
      <c r="B220" s="9"/>
      <c r="C220" s="77"/>
      <c r="D220" s="78"/>
      <c r="E220" s="78"/>
      <c r="F220" s="78"/>
      <c r="G220" s="78"/>
      <c r="H220" s="78"/>
      <c r="I220" s="78"/>
      <c r="J220" s="78"/>
      <c r="K220" s="78"/>
      <c r="L220" s="78"/>
      <c r="M220" s="79"/>
      <c r="N220" s="9"/>
    </row>
    <row r="221" spans="1:14" ht="15.75" thickBot="1">
      <c r="A221" s="4">
        <v>220</v>
      </c>
      <c r="B221" s="9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9"/>
    </row>
    <row r="222" spans="1:14" ht="27.95" customHeight="1">
      <c r="A222" s="4">
        <v>221</v>
      </c>
      <c r="B222" s="9"/>
      <c r="C222" s="83" t="s">
        <v>169</v>
      </c>
      <c r="D222" s="84"/>
      <c r="E222" s="84"/>
      <c r="F222" s="84"/>
      <c r="G222" s="84"/>
      <c r="H222" s="84"/>
      <c r="I222" s="84"/>
      <c r="J222" s="84"/>
      <c r="K222" s="84"/>
      <c r="L222" s="84"/>
      <c r="M222" s="85"/>
      <c r="N222" s="9"/>
    </row>
    <row r="223" spans="1:14">
      <c r="A223" s="4">
        <v>222</v>
      </c>
      <c r="B223" s="9"/>
      <c r="C223" s="26"/>
      <c r="D223" s="58"/>
      <c r="E223" s="86" t="s">
        <v>24</v>
      </c>
      <c r="F223" s="87"/>
      <c r="G223" s="86" t="s">
        <v>45</v>
      </c>
      <c r="H223" s="87"/>
      <c r="I223" s="21"/>
      <c r="J223" s="21"/>
      <c r="K223" s="21"/>
      <c r="M223" s="61"/>
      <c r="N223" s="9"/>
    </row>
    <row r="224" spans="1:14">
      <c r="A224" s="4">
        <v>223</v>
      </c>
      <c r="B224" s="9"/>
      <c r="C224" s="26"/>
      <c r="D224" s="7" t="s">
        <v>170</v>
      </c>
      <c r="E224" s="74"/>
      <c r="F224" s="75"/>
      <c r="G224" s="101" t="str">
        <f>IF(E224="","-",IFERROR(E224/E$173,0))</f>
        <v>-</v>
      </c>
      <c r="H224" s="102"/>
      <c r="I224" s="21"/>
      <c r="J224" s="21"/>
      <c r="K224" s="21"/>
      <c r="M224" s="61"/>
      <c r="N224" s="9"/>
    </row>
    <row r="225" spans="1:14" ht="14.45" customHeight="1">
      <c r="A225" s="4">
        <v>224</v>
      </c>
      <c r="B225" s="9"/>
      <c r="C225" s="26"/>
      <c r="D225" s="7" t="s">
        <v>171</v>
      </c>
      <c r="E225" s="74"/>
      <c r="F225" s="75"/>
      <c r="G225" s="101" t="str">
        <f>IF(E225="","-",IFERROR(E225/E$173,0))</f>
        <v>-</v>
      </c>
      <c r="H225" s="102"/>
      <c r="I225" s="21"/>
      <c r="J225" s="21"/>
      <c r="K225" s="21"/>
      <c r="M225" s="61"/>
      <c r="N225" s="9"/>
    </row>
    <row r="226" spans="1:14">
      <c r="A226" s="4">
        <v>225</v>
      </c>
      <c r="B226" s="9"/>
      <c r="C226" s="26"/>
      <c r="D226" s="7" t="s">
        <v>172</v>
      </c>
      <c r="E226" s="74"/>
      <c r="F226" s="75"/>
      <c r="G226" s="101" t="str">
        <f>IF(E226="","-",IFERROR(E226/E$173,0))</f>
        <v>-</v>
      </c>
      <c r="H226" s="102"/>
      <c r="I226" s="21"/>
      <c r="J226" s="21"/>
      <c r="K226" s="21"/>
      <c r="M226" s="61"/>
      <c r="N226" s="9"/>
    </row>
    <row r="227" spans="1:14">
      <c r="A227" s="4">
        <v>226</v>
      </c>
      <c r="B227" s="9"/>
      <c r="C227" s="26"/>
      <c r="D227" s="7" t="s">
        <v>173</v>
      </c>
      <c r="E227" s="74"/>
      <c r="F227" s="75"/>
      <c r="G227" s="101" t="str">
        <f>IF(E227="","-",IFERROR(E227/E$173,0))</f>
        <v>-</v>
      </c>
      <c r="H227" s="102"/>
      <c r="I227" s="21"/>
      <c r="J227" s="21"/>
      <c r="K227" s="21"/>
      <c r="M227" s="61"/>
      <c r="N227" s="9"/>
    </row>
    <row r="228" spans="1:14" ht="9" customHeight="1" thickBot="1">
      <c r="A228" s="4">
        <v>227</v>
      </c>
      <c r="B228" s="9"/>
      <c r="C228" s="77"/>
      <c r="D228" s="78"/>
      <c r="E228" s="78"/>
      <c r="F228" s="78"/>
      <c r="G228" s="78"/>
      <c r="H228" s="78"/>
      <c r="I228" s="78"/>
      <c r="J228" s="78"/>
      <c r="K228" s="78"/>
      <c r="L228" s="78"/>
      <c r="M228" s="79"/>
      <c r="N228" s="9"/>
    </row>
    <row r="229" spans="1:14" ht="15.75" thickBot="1">
      <c r="A229" s="4">
        <v>228</v>
      </c>
      <c r="B229" s="9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9"/>
    </row>
    <row r="230" spans="1:14" ht="27.95" customHeight="1">
      <c r="A230" s="4">
        <v>229</v>
      </c>
      <c r="B230" s="9"/>
      <c r="C230" s="83" t="s">
        <v>121</v>
      </c>
      <c r="D230" s="84"/>
      <c r="E230" s="84"/>
      <c r="F230" s="84"/>
      <c r="G230" s="84"/>
      <c r="H230" s="84"/>
      <c r="I230" s="84"/>
      <c r="J230" s="84"/>
      <c r="K230" s="84"/>
      <c r="L230" s="84"/>
      <c r="M230" s="85"/>
      <c r="N230" s="9"/>
    </row>
    <row r="231" spans="1:14" ht="32.450000000000003" customHeight="1">
      <c r="A231" s="4">
        <v>230</v>
      </c>
      <c r="B231" s="9"/>
      <c r="C231" s="26"/>
      <c r="D231" s="58"/>
      <c r="E231" s="86" t="s">
        <v>23</v>
      </c>
      <c r="F231" s="87"/>
      <c r="G231" s="86" t="s">
        <v>174</v>
      </c>
      <c r="H231" s="87"/>
      <c r="I231" s="86" t="s">
        <v>45</v>
      </c>
      <c r="J231" s="87"/>
      <c r="K231" s="21"/>
      <c r="M231" s="61"/>
      <c r="N231" s="9"/>
    </row>
    <row r="232" spans="1:14" ht="25.5">
      <c r="A232" s="4">
        <v>231</v>
      </c>
      <c r="B232" s="9"/>
      <c r="C232" s="26"/>
      <c r="D232" s="7" t="s">
        <v>175</v>
      </c>
      <c r="E232" s="74"/>
      <c r="F232" s="75"/>
      <c r="G232" s="74"/>
      <c r="H232" s="75"/>
      <c r="I232" s="111" t="str">
        <f>IF(G232="","-",IFERROR(G232/I85,0))</f>
        <v>-</v>
      </c>
      <c r="J232" s="112"/>
      <c r="K232" s="21"/>
      <c r="M232" s="61"/>
      <c r="N232" s="9"/>
    </row>
    <row r="233" spans="1:14" ht="14.45" customHeight="1">
      <c r="A233" s="4">
        <v>232</v>
      </c>
      <c r="B233" s="9"/>
      <c r="C233" s="26"/>
      <c r="D233" s="7" t="s">
        <v>176</v>
      </c>
      <c r="E233" s="74"/>
      <c r="F233" s="75"/>
      <c r="G233" s="74"/>
      <c r="H233" s="75"/>
      <c r="I233" s="111" t="str">
        <f>IF(G233="","-",IFERROR(G233/I85,0))</f>
        <v>-</v>
      </c>
      <c r="J233" s="112"/>
      <c r="K233" s="21"/>
      <c r="M233" s="61"/>
      <c r="N233" s="9"/>
    </row>
    <row r="234" spans="1:14" ht="9" customHeight="1">
      <c r="A234" s="4">
        <v>233</v>
      </c>
      <c r="B234" s="9"/>
      <c r="C234" s="113"/>
      <c r="D234" s="82"/>
      <c r="E234" s="82"/>
      <c r="F234" s="82"/>
      <c r="G234" s="82"/>
      <c r="H234" s="82"/>
      <c r="I234" s="114"/>
      <c r="J234" s="21"/>
      <c r="K234" s="21"/>
      <c r="M234" s="61"/>
      <c r="N234" s="9"/>
    </row>
    <row r="235" spans="1:14" ht="32.450000000000003" customHeight="1">
      <c r="A235" s="4">
        <v>234</v>
      </c>
      <c r="B235" s="9"/>
      <c r="C235" s="26"/>
      <c r="D235" s="58"/>
      <c r="E235" s="86" t="s">
        <v>177</v>
      </c>
      <c r="F235" s="87"/>
      <c r="G235" s="86" t="s">
        <v>45</v>
      </c>
      <c r="H235" s="87"/>
      <c r="I235" s="21"/>
      <c r="M235" s="61"/>
      <c r="N235" s="9"/>
    </row>
    <row r="236" spans="1:14">
      <c r="A236" s="4">
        <v>235</v>
      </c>
      <c r="B236" s="9"/>
      <c r="C236" s="26"/>
      <c r="D236" s="7" t="s">
        <v>178</v>
      </c>
      <c r="E236" s="74"/>
      <c r="F236" s="75"/>
      <c r="G236" s="111" t="str">
        <f>IF(E236="","-",IFERROR(E236/I$30,0))</f>
        <v>-</v>
      </c>
      <c r="H236" s="112"/>
      <c r="I236" s="21"/>
      <c r="M236" s="61"/>
      <c r="N236" s="9"/>
    </row>
    <row r="237" spans="1:14" ht="26.25" customHeight="1">
      <c r="A237" s="4">
        <v>236</v>
      </c>
      <c r="B237" s="9"/>
      <c r="C237" s="26"/>
      <c r="D237" s="7" t="s">
        <v>179</v>
      </c>
      <c r="E237" s="74"/>
      <c r="F237" s="75"/>
      <c r="G237" s="111" t="str">
        <f>IF(E237="","-",IFERROR(E237/I$30,0))</f>
        <v>-</v>
      </c>
      <c r="H237" s="112"/>
      <c r="I237" s="21"/>
      <c r="M237" s="61"/>
      <c r="N237" s="9"/>
    </row>
    <row r="238" spans="1:14" ht="30.6" customHeight="1">
      <c r="A238" s="4">
        <v>237</v>
      </c>
      <c r="B238" s="9"/>
      <c r="C238" s="26"/>
      <c r="D238" s="7" t="s">
        <v>180</v>
      </c>
      <c r="E238" s="74"/>
      <c r="F238" s="75"/>
      <c r="G238" s="111" t="str">
        <f>IF(E238="","-",IFERROR(E238/I$30,0))</f>
        <v>-</v>
      </c>
      <c r="H238" s="112"/>
      <c r="I238" s="21"/>
      <c r="M238" s="61"/>
      <c r="N238" s="9"/>
    </row>
    <row r="239" spans="1:14">
      <c r="A239" s="4">
        <v>238</v>
      </c>
      <c r="B239" s="9"/>
      <c r="C239" s="26"/>
      <c r="D239" s="7" t="s">
        <v>181</v>
      </c>
      <c r="E239" s="105"/>
      <c r="F239" s="115"/>
      <c r="G239" s="115"/>
      <c r="H239" s="106"/>
      <c r="I239" s="21"/>
      <c r="M239" s="61"/>
      <c r="N239" s="9"/>
    </row>
    <row r="240" spans="1:14">
      <c r="A240" s="4">
        <v>239</v>
      </c>
      <c r="B240" s="9"/>
      <c r="C240" s="26"/>
      <c r="D240" s="64" t="s">
        <v>182</v>
      </c>
      <c r="E240" s="74"/>
      <c r="F240" s="75"/>
      <c r="G240" s="111" t="str">
        <f>IF(E240="","-",IFERROR(E240/I$30,0))</f>
        <v>-</v>
      </c>
      <c r="H240" s="112"/>
      <c r="I240" s="21"/>
      <c r="M240" s="61"/>
      <c r="N240" s="9"/>
    </row>
    <row r="241" spans="1:14" ht="14.45" customHeight="1">
      <c r="A241" s="4">
        <v>240</v>
      </c>
      <c r="B241" s="9"/>
      <c r="C241" s="26"/>
      <c r="D241" s="64" t="s">
        <v>183</v>
      </c>
      <c r="E241" s="74"/>
      <c r="F241" s="75"/>
      <c r="G241" s="111" t="str">
        <f>IF(E241="","-",IFERROR(E241/I$30,0))</f>
        <v>-</v>
      </c>
      <c r="H241" s="112"/>
      <c r="I241" s="21"/>
      <c r="M241" s="61"/>
      <c r="N241" s="9"/>
    </row>
    <row r="242" spans="1:14">
      <c r="A242" s="4">
        <v>241</v>
      </c>
      <c r="B242" s="9"/>
      <c r="C242" s="26"/>
      <c r="D242" s="64" t="s">
        <v>184</v>
      </c>
      <c r="E242" s="74"/>
      <c r="F242" s="75"/>
      <c r="G242" s="111" t="str">
        <f>IF(E242="","-",IFERROR(E242/I$30,0))</f>
        <v>-</v>
      </c>
      <c r="H242" s="112"/>
      <c r="I242" s="21"/>
      <c r="M242" s="61"/>
      <c r="N242" s="9"/>
    </row>
    <row r="243" spans="1:14">
      <c r="A243" s="4">
        <v>242</v>
      </c>
      <c r="B243" s="9"/>
      <c r="C243" s="26"/>
      <c r="D243" s="64" t="s">
        <v>185</v>
      </c>
      <c r="E243" s="74"/>
      <c r="F243" s="75"/>
      <c r="G243" s="111" t="str">
        <f>IF(E243="","-",IFERROR(E243/I$30,0))</f>
        <v>-</v>
      </c>
      <c r="H243" s="112"/>
      <c r="I243" s="21"/>
      <c r="M243" s="61"/>
      <c r="N243" s="9"/>
    </row>
    <row r="244" spans="1:14" ht="9" customHeight="1" thickBot="1">
      <c r="A244" s="4">
        <v>243</v>
      </c>
      <c r="B244" s="9"/>
      <c r="C244" s="77"/>
      <c r="D244" s="78"/>
      <c r="E244" s="78"/>
      <c r="F244" s="78"/>
      <c r="G244" s="78"/>
      <c r="H244" s="78"/>
      <c r="I244" s="78"/>
      <c r="J244" s="78"/>
      <c r="K244" s="78"/>
      <c r="L244" s="78"/>
      <c r="M244" s="79"/>
      <c r="N244" s="9"/>
    </row>
    <row r="245" spans="1:14" ht="15.75" thickBot="1">
      <c r="A245" s="4">
        <v>244</v>
      </c>
      <c r="B245" s="9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9"/>
    </row>
    <row r="246" spans="1:14" ht="27.95" customHeight="1">
      <c r="A246" s="4">
        <v>245</v>
      </c>
      <c r="B246" s="9"/>
      <c r="C246" s="83" t="s">
        <v>122</v>
      </c>
      <c r="D246" s="84"/>
      <c r="E246" s="84"/>
      <c r="F246" s="84"/>
      <c r="G246" s="84"/>
      <c r="H246" s="84"/>
      <c r="I246" s="84"/>
      <c r="J246" s="84"/>
      <c r="K246" s="84"/>
      <c r="L246" s="84"/>
      <c r="M246" s="85"/>
      <c r="N246" s="9"/>
    </row>
    <row r="247" spans="1:14" ht="42" customHeight="1">
      <c r="A247" s="4">
        <v>246</v>
      </c>
      <c r="B247" s="9"/>
      <c r="C247" s="26"/>
      <c r="D247" s="58"/>
      <c r="E247" s="86" t="s">
        <v>186</v>
      </c>
      <c r="F247" s="87"/>
      <c r="G247" s="86" t="s">
        <v>45</v>
      </c>
      <c r="H247" s="87"/>
      <c r="I247" s="21"/>
      <c r="J247" s="21"/>
      <c r="K247" s="21"/>
      <c r="M247" s="61"/>
      <c r="N247" s="9"/>
    </row>
    <row r="248" spans="1:14">
      <c r="A248" s="4">
        <v>247</v>
      </c>
      <c r="B248" s="9"/>
      <c r="C248" s="26"/>
      <c r="D248" s="7" t="s">
        <v>187</v>
      </c>
      <c r="E248" s="74"/>
      <c r="F248" s="75"/>
      <c r="G248" s="111" t="str">
        <f>IF(E248="","-",IFERROR(E248/I$88,0))</f>
        <v>-</v>
      </c>
      <c r="H248" s="112"/>
      <c r="I248" s="21"/>
      <c r="J248" s="21"/>
      <c r="K248" s="21"/>
      <c r="M248" s="61"/>
      <c r="N248" s="9"/>
    </row>
    <row r="249" spans="1:14" ht="14.45" customHeight="1">
      <c r="A249" s="4">
        <v>248</v>
      </c>
      <c r="B249" s="9"/>
      <c r="C249" s="26"/>
      <c r="D249" s="7" t="s">
        <v>188</v>
      </c>
      <c r="E249" s="74"/>
      <c r="F249" s="75"/>
      <c r="G249" s="111" t="str">
        <f>IF(E249="","-",IFERROR(E249/I$88,0))</f>
        <v>-</v>
      </c>
      <c r="H249" s="112"/>
      <c r="I249" s="21"/>
      <c r="J249" s="21"/>
      <c r="K249" s="21"/>
      <c r="M249" s="61"/>
      <c r="N249" s="9"/>
    </row>
    <row r="250" spans="1:14" ht="28.5" customHeight="1">
      <c r="A250" s="4">
        <v>249</v>
      </c>
      <c r="B250" s="9"/>
      <c r="C250" s="26"/>
      <c r="D250" s="7" t="s">
        <v>189</v>
      </c>
      <c r="E250" s="74"/>
      <c r="F250" s="75"/>
      <c r="G250" s="111" t="str">
        <f>IF(E250="","-",IFERROR(E250/I$88,0))</f>
        <v>-</v>
      </c>
      <c r="H250" s="112"/>
      <c r="I250" s="21"/>
      <c r="J250" s="21"/>
      <c r="K250" s="21"/>
      <c r="M250" s="61"/>
      <c r="N250" s="9"/>
    </row>
    <row r="251" spans="1:14">
      <c r="A251" s="4">
        <v>250</v>
      </c>
      <c r="B251" s="9"/>
      <c r="C251" s="26"/>
      <c r="D251" s="7" t="s">
        <v>190</v>
      </c>
      <c r="E251" s="74"/>
      <c r="F251" s="75"/>
      <c r="G251" s="111" t="str">
        <f>IF(E251="","-",IFERROR(E251/I$88,0))</f>
        <v>-</v>
      </c>
      <c r="H251" s="112"/>
      <c r="I251" s="21"/>
      <c r="J251" s="21"/>
      <c r="K251" s="21"/>
      <c r="M251" s="61"/>
      <c r="N251" s="9"/>
    </row>
    <row r="252" spans="1:14" ht="9" customHeight="1">
      <c r="A252" s="4">
        <v>251</v>
      </c>
      <c r="B252" s="9"/>
      <c r="C252" s="113"/>
      <c r="D252" s="82"/>
      <c r="E252" s="82"/>
      <c r="F252" s="82"/>
      <c r="G252" s="82"/>
      <c r="H252" s="82"/>
      <c r="I252" s="114"/>
      <c r="J252" s="21"/>
      <c r="K252" s="21"/>
      <c r="M252" s="61"/>
      <c r="N252" s="9"/>
    </row>
    <row r="253" spans="1:14" ht="15.95" customHeight="1">
      <c r="A253" s="4">
        <v>252</v>
      </c>
      <c r="B253" s="9"/>
      <c r="C253" s="36"/>
      <c r="D253" s="25"/>
      <c r="E253" s="86" t="s">
        <v>23</v>
      </c>
      <c r="F253" s="87"/>
      <c r="G253" s="25"/>
      <c r="H253" s="25"/>
      <c r="I253" s="63"/>
      <c r="J253" s="21"/>
      <c r="K253" s="21"/>
      <c r="M253" s="61"/>
      <c r="N253" s="9"/>
    </row>
    <row r="254" spans="1:14" ht="15.95" customHeight="1">
      <c r="A254" s="4">
        <v>253</v>
      </c>
      <c r="B254" s="9"/>
      <c r="C254" s="26"/>
      <c r="D254" s="7" t="s">
        <v>191</v>
      </c>
      <c r="E254" s="74"/>
      <c r="F254" s="75"/>
      <c r="G254" s="65"/>
      <c r="H254" s="21"/>
      <c r="I254" s="21"/>
      <c r="J254" s="21"/>
      <c r="K254" s="21"/>
      <c r="M254" s="61"/>
      <c r="N254" s="9"/>
    </row>
    <row r="255" spans="1:14">
      <c r="A255" s="4">
        <v>254</v>
      </c>
      <c r="B255" s="9"/>
      <c r="C255" s="26"/>
      <c r="D255" s="7" t="s">
        <v>192</v>
      </c>
      <c r="E255" s="74"/>
      <c r="F255" s="75"/>
      <c r="G255" s="65"/>
      <c r="H255" s="21"/>
      <c r="I255" s="21"/>
      <c r="J255" s="21"/>
      <c r="K255" s="21"/>
      <c r="M255" s="61"/>
      <c r="N255" s="9"/>
    </row>
    <row r="256" spans="1:14" ht="9" customHeight="1" thickBot="1">
      <c r="A256" s="4">
        <v>255</v>
      </c>
      <c r="B256" s="9"/>
      <c r="C256" s="77"/>
      <c r="D256" s="78"/>
      <c r="E256" s="78"/>
      <c r="F256" s="78"/>
      <c r="G256" s="78"/>
      <c r="H256" s="78"/>
      <c r="I256" s="78"/>
      <c r="J256" s="78"/>
      <c r="K256" s="78"/>
      <c r="L256" s="78"/>
      <c r="M256" s="79"/>
      <c r="N256" s="9"/>
    </row>
    <row r="257" spans="1:14" ht="15.75" thickBot="1">
      <c r="A257" s="4">
        <v>256</v>
      </c>
      <c r="B257" s="9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9"/>
    </row>
    <row r="258" spans="1:14" ht="27.95" customHeight="1">
      <c r="A258" s="4">
        <v>257</v>
      </c>
      <c r="B258" s="9"/>
      <c r="C258" s="83" t="s">
        <v>123</v>
      </c>
      <c r="D258" s="84"/>
      <c r="E258" s="84"/>
      <c r="F258" s="84"/>
      <c r="G258" s="84"/>
      <c r="H258" s="84"/>
      <c r="I258" s="84"/>
      <c r="J258" s="84"/>
      <c r="K258" s="84"/>
      <c r="L258" s="84"/>
      <c r="M258" s="85"/>
      <c r="N258" s="9"/>
    </row>
    <row r="259" spans="1:14" ht="27.95" customHeight="1">
      <c r="A259" s="4">
        <v>258</v>
      </c>
      <c r="B259" s="9"/>
      <c r="C259" s="26"/>
      <c r="D259" s="58"/>
      <c r="E259" s="86" t="s">
        <v>128</v>
      </c>
      <c r="F259" s="87"/>
      <c r="G259" s="86" t="s">
        <v>45</v>
      </c>
      <c r="H259" s="87"/>
      <c r="I259" s="21"/>
      <c r="J259" s="21"/>
      <c r="K259" s="21"/>
      <c r="M259" s="61"/>
      <c r="N259" s="9"/>
    </row>
    <row r="260" spans="1:14">
      <c r="A260" s="4">
        <v>259</v>
      </c>
      <c r="B260" s="9"/>
      <c r="C260" s="26"/>
      <c r="D260" s="7" t="s">
        <v>193</v>
      </c>
      <c r="E260" s="74"/>
      <c r="F260" s="75"/>
      <c r="G260" s="111" t="str">
        <f>IF(E260="","-",IFERROR(E260/I$88,0))</f>
        <v>-</v>
      </c>
      <c r="H260" s="112"/>
      <c r="I260" s="21"/>
      <c r="J260" s="21"/>
      <c r="K260" s="21"/>
      <c r="M260" s="61"/>
      <c r="N260" s="9"/>
    </row>
    <row r="261" spans="1:14" ht="14.45" customHeight="1">
      <c r="A261" s="4">
        <v>260</v>
      </c>
      <c r="B261" s="9"/>
      <c r="C261" s="26"/>
      <c r="D261" s="7" t="s">
        <v>194</v>
      </c>
      <c r="E261" s="74"/>
      <c r="F261" s="75"/>
      <c r="G261" s="111" t="str">
        <f>IF(E261="","-",IFERROR(E261/I$88,0))</f>
        <v>-</v>
      </c>
      <c r="H261" s="112"/>
      <c r="I261" s="21"/>
      <c r="J261" s="21"/>
      <c r="K261" s="21"/>
      <c r="M261" s="61"/>
      <c r="N261" s="9"/>
    </row>
    <row r="262" spans="1:14">
      <c r="A262" s="4">
        <v>261</v>
      </c>
      <c r="B262" s="9"/>
      <c r="C262" s="26"/>
      <c r="D262" s="7" t="s">
        <v>195</v>
      </c>
      <c r="E262" s="74"/>
      <c r="F262" s="75"/>
      <c r="G262" s="111" t="str">
        <f>IF(E262="","-",IFERROR(E262/I$88,0))</f>
        <v>-</v>
      </c>
      <c r="H262" s="112"/>
      <c r="I262" s="21"/>
      <c r="J262" s="21"/>
      <c r="K262" s="21"/>
      <c r="M262" s="61"/>
      <c r="N262" s="9"/>
    </row>
    <row r="263" spans="1:14" ht="27.75" customHeight="1">
      <c r="A263" s="4">
        <v>262</v>
      </c>
      <c r="B263" s="9"/>
      <c r="C263" s="26"/>
      <c r="D263" s="7" t="s">
        <v>196</v>
      </c>
      <c r="E263" s="74"/>
      <c r="F263" s="75"/>
      <c r="G263" s="111" t="str">
        <f>IF(E263="","-",IFERROR(E263/I$88,0))</f>
        <v>-</v>
      </c>
      <c r="H263" s="112"/>
      <c r="I263" s="21"/>
      <c r="J263" s="21"/>
      <c r="K263" s="21"/>
      <c r="M263" s="61"/>
      <c r="N263" s="9"/>
    </row>
    <row r="264" spans="1:14" ht="25.5">
      <c r="A264" s="4">
        <v>263</v>
      </c>
      <c r="B264" s="9"/>
      <c r="C264" s="26"/>
      <c r="D264" s="7" t="s">
        <v>197</v>
      </c>
      <c r="E264" s="74"/>
      <c r="F264" s="75"/>
      <c r="G264" s="111" t="str">
        <f>IF(E264="","-",IFERROR(E264/(E261+_xlfn.SINGLE(CRRAEHMEDE___DOULANT2REAANN0)+_xlfn.SINGLE(CRRAEHMEDE___DOULANT1REAANN0)),0))</f>
        <v>-</v>
      </c>
      <c r="H264" s="112"/>
      <c r="I264" s="21"/>
      <c r="J264" s="21"/>
      <c r="K264" s="21"/>
      <c r="M264" s="61"/>
      <c r="N264" s="9"/>
    </row>
    <row r="265" spans="1:14" ht="9" customHeight="1" thickBot="1">
      <c r="A265" s="4">
        <v>264</v>
      </c>
      <c r="B265" s="9"/>
      <c r="C265" s="77"/>
      <c r="D265" s="78"/>
      <c r="E265" s="78"/>
      <c r="F265" s="78"/>
      <c r="G265" s="78"/>
      <c r="H265" s="78"/>
      <c r="I265" s="78"/>
      <c r="J265" s="78"/>
      <c r="K265" s="78"/>
      <c r="L265" s="78"/>
      <c r="M265" s="79"/>
      <c r="N265" s="9"/>
    </row>
    <row r="266" spans="1:14" ht="15.75" thickBot="1">
      <c r="A266" s="4">
        <v>265</v>
      </c>
      <c r="B266" s="9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9"/>
    </row>
    <row r="267" spans="1:14" ht="27.95" customHeight="1">
      <c r="A267" s="4">
        <v>266</v>
      </c>
      <c r="B267" s="9"/>
      <c r="C267" s="83" t="s">
        <v>198</v>
      </c>
      <c r="D267" s="84"/>
      <c r="E267" s="84"/>
      <c r="F267" s="84"/>
      <c r="G267" s="84"/>
      <c r="H267" s="84"/>
      <c r="I267" s="84"/>
      <c r="J267" s="84"/>
      <c r="K267" s="84"/>
      <c r="L267" s="84"/>
      <c r="M267" s="85"/>
      <c r="N267" s="9"/>
    </row>
    <row r="268" spans="1:14">
      <c r="A268" s="4">
        <v>267</v>
      </c>
      <c r="B268" s="9"/>
      <c r="C268" s="26"/>
      <c r="D268" s="58"/>
      <c r="E268" s="86" t="s">
        <v>128</v>
      </c>
      <c r="F268" s="87"/>
      <c r="G268" s="86" t="s">
        <v>45</v>
      </c>
      <c r="H268" s="87"/>
      <c r="I268" s="21"/>
      <c r="J268" s="21"/>
      <c r="K268" s="21"/>
      <c r="M268" s="61"/>
      <c r="N268" s="9"/>
    </row>
    <row r="269" spans="1:14" ht="24.75" customHeight="1">
      <c r="A269" s="4">
        <v>268</v>
      </c>
      <c r="B269" s="9"/>
      <c r="C269" s="26"/>
      <c r="D269" s="7" t="s">
        <v>199</v>
      </c>
      <c r="E269" s="74"/>
      <c r="F269" s="75"/>
      <c r="G269" s="111" t="str">
        <f>IF(E269="","-",IFERROR(E269/I$88,0))</f>
        <v>-</v>
      </c>
      <c r="H269" s="112"/>
      <c r="I269" s="21"/>
      <c r="J269" s="21"/>
      <c r="K269" s="21"/>
      <c r="M269" s="61"/>
      <c r="N269" s="9"/>
    </row>
    <row r="270" spans="1:14" ht="26.1" customHeight="1">
      <c r="A270" s="4">
        <v>269</v>
      </c>
      <c r="B270" s="9"/>
      <c r="C270" s="26"/>
      <c r="D270" s="7" t="s">
        <v>200</v>
      </c>
      <c r="E270" s="74"/>
      <c r="F270" s="75"/>
      <c r="G270" s="111" t="str">
        <f>IF(E270="","-",IFERROR(E270/I$88,0))</f>
        <v>-</v>
      </c>
      <c r="H270" s="112"/>
      <c r="I270" s="21"/>
      <c r="J270" s="21"/>
      <c r="K270" s="21"/>
      <c r="M270" s="61"/>
      <c r="N270" s="9"/>
    </row>
    <row r="271" spans="1:14" ht="9" customHeight="1" thickBot="1">
      <c r="A271" s="4">
        <v>270</v>
      </c>
      <c r="B271" s="9"/>
      <c r="C271" s="77"/>
      <c r="D271" s="78"/>
      <c r="E271" s="78"/>
      <c r="F271" s="78"/>
      <c r="G271" s="78"/>
      <c r="H271" s="78"/>
      <c r="I271" s="78"/>
      <c r="J271" s="78"/>
      <c r="K271" s="78"/>
      <c r="L271" s="78"/>
      <c r="M271" s="79"/>
      <c r="N271" s="9"/>
    </row>
    <row r="272" spans="1:14" ht="15.75" thickBot="1">
      <c r="A272" s="4">
        <v>271</v>
      </c>
      <c r="B272" s="9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9"/>
    </row>
    <row r="273" spans="1:14" ht="27.95" customHeight="1">
      <c r="A273" s="4">
        <v>272</v>
      </c>
      <c r="B273" s="9"/>
      <c r="C273" s="83" t="s">
        <v>201</v>
      </c>
      <c r="D273" s="84"/>
      <c r="E273" s="84"/>
      <c r="F273" s="84"/>
      <c r="G273" s="84"/>
      <c r="H273" s="84"/>
      <c r="I273" s="84"/>
      <c r="J273" s="84"/>
      <c r="K273" s="84"/>
      <c r="L273" s="84"/>
      <c r="M273" s="85"/>
      <c r="N273" s="9"/>
    </row>
    <row r="274" spans="1:14" ht="26.1" customHeight="1">
      <c r="A274" s="4">
        <v>273</v>
      </c>
      <c r="B274" s="9"/>
      <c r="C274" s="26"/>
      <c r="D274" s="58"/>
      <c r="E274" s="86" t="s">
        <v>23</v>
      </c>
      <c r="F274" s="87"/>
      <c r="G274" s="86" t="s">
        <v>202</v>
      </c>
      <c r="H274" s="87"/>
      <c r="I274" s="86" t="s">
        <v>45</v>
      </c>
      <c r="J274" s="87"/>
      <c r="K274" s="21"/>
      <c r="M274" s="61"/>
      <c r="N274" s="9"/>
    </row>
    <row r="275" spans="1:14">
      <c r="A275" s="4">
        <v>274</v>
      </c>
      <c r="B275" s="9"/>
      <c r="C275" s="26"/>
      <c r="D275" s="7" t="s">
        <v>203</v>
      </c>
      <c r="E275" s="74"/>
      <c r="F275" s="75"/>
      <c r="G275" s="74"/>
      <c r="H275" s="75"/>
      <c r="I275" s="101" t="str">
        <f t="shared" ref="I275:I280" si="12">IF(G275="","-",IFERROR(G275/$I$88,0))</f>
        <v>-</v>
      </c>
      <c r="J275" s="102"/>
      <c r="K275" s="21"/>
      <c r="M275" s="61"/>
      <c r="N275" s="9"/>
    </row>
    <row r="276" spans="1:14" ht="14.45" customHeight="1">
      <c r="A276" s="4">
        <v>275</v>
      </c>
      <c r="B276" s="9"/>
      <c r="C276" s="26"/>
      <c r="D276" s="7" t="s">
        <v>204</v>
      </c>
      <c r="E276" s="74"/>
      <c r="F276" s="75"/>
      <c r="G276" s="74"/>
      <c r="H276" s="75"/>
      <c r="I276" s="101" t="str">
        <f t="shared" si="12"/>
        <v>-</v>
      </c>
      <c r="J276" s="102"/>
      <c r="K276" s="21"/>
      <c r="M276" s="61"/>
      <c r="N276" s="9"/>
    </row>
    <row r="277" spans="1:14">
      <c r="A277" s="4">
        <v>276</v>
      </c>
      <c r="B277" s="9"/>
      <c r="C277" s="26"/>
      <c r="D277" s="7" t="s">
        <v>205</v>
      </c>
      <c r="E277" s="74"/>
      <c r="F277" s="75"/>
      <c r="G277" s="74"/>
      <c r="H277" s="75"/>
      <c r="I277" s="101" t="str">
        <f t="shared" si="12"/>
        <v>-</v>
      </c>
      <c r="J277" s="102"/>
      <c r="K277" s="21"/>
      <c r="M277" s="61"/>
      <c r="N277" s="9"/>
    </row>
    <row r="278" spans="1:14">
      <c r="A278" s="4">
        <v>277</v>
      </c>
      <c r="B278" s="9"/>
      <c r="C278" s="26"/>
      <c r="D278" s="7" t="s">
        <v>206</v>
      </c>
      <c r="E278" s="74"/>
      <c r="F278" s="75"/>
      <c r="G278" s="74"/>
      <c r="H278" s="75"/>
      <c r="I278" s="101" t="str">
        <f t="shared" si="12"/>
        <v>-</v>
      </c>
      <c r="J278" s="102"/>
      <c r="K278" s="21"/>
      <c r="M278" s="61"/>
      <c r="N278" s="9"/>
    </row>
    <row r="279" spans="1:14">
      <c r="A279" s="4">
        <v>278</v>
      </c>
      <c r="B279" s="9"/>
      <c r="C279" s="26"/>
      <c r="D279" s="7" t="s">
        <v>207</v>
      </c>
      <c r="E279" s="74"/>
      <c r="F279" s="75"/>
      <c r="G279" s="74"/>
      <c r="H279" s="75"/>
      <c r="I279" s="101" t="str">
        <f t="shared" si="12"/>
        <v>-</v>
      </c>
      <c r="J279" s="102"/>
      <c r="K279" s="21"/>
      <c r="M279" s="61"/>
      <c r="N279" s="9"/>
    </row>
    <row r="280" spans="1:14">
      <c r="A280" s="4">
        <v>279</v>
      </c>
      <c r="B280" s="9"/>
      <c r="C280" s="26"/>
      <c r="D280" s="7" t="s">
        <v>208</v>
      </c>
      <c r="E280" s="74"/>
      <c r="F280" s="75"/>
      <c r="G280" s="74"/>
      <c r="H280" s="75"/>
      <c r="I280" s="101" t="str">
        <f t="shared" si="12"/>
        <v>-</v>
      </c>
      <c r="J280" s="102"/>
      <c r="K280" s="21"/>
      <c r="M280" s="61"/>
      <c r="N280" s="9"/>
    </row>
    <row r="281" spans="1:14" ht="9" customHeight="1" thickBot="1">
      <c r="A281" s="4">
        <v>280</v>
      </c>
      <c r="B281" s="9"/>
      <c r="C281" s="77"/>
      <c r="D281" s="78"/>
      <c r="E281" s="78"/>
      <c r="F281" s="78"/>
      <c r="G281" s="78"/>
      <c r="H281" s="78"/>
      <c r="I281" s="78"/>
      <c r="J281" s="78"/>
      <c r="K281" s="78"/>
      <c r="L281" s="78"/>
      <c r="M281" s="79"/>
      <c r="N281" s="9"/>
    </row>
    <row r="282" spans="1:14" ht="15.75" thickBot="1">
      <c r="A282" s="4">
        <v>281</v>
      </c>
      <c r="B282" s="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9"/>
    </row>
    <row r="283" spans="1:14" ht="27.95" customHeight="1">
      <c r="A283" s="4">
        <v>282</v>
      </c>
      <c r="B283" s="9"/>
      <c r="C283" s="83" t="s">
        <v>209</v>
      </c>
      <c r="D283" s="84"/>
      <c r="E283" s="84"/>
      <c r="F283" s="84"/>
      <c r="G283" s="84"/>
      <c r="H283" s="84"/>
      <c r="I283" s="84"/>
      <c r="J283" s="84"/>
      <c r="K283" s="84"/>
      <c r="L283" s="84"/>
      <c r="M283" s="85"/>
      <c r="N283" s="9"/>
    </row>
    <row r="284" spans="1:14" ht="42" customHeight="1">
      <c r="A284" s="4">
        <v>283</v>
      </c>
      <c r="B284" s="9"/>
      <c r="C284" s="26"/>
      <c r="D284" s="66" t="s">
        <v>210</v>
      </c>
      <c r="E284" s="91" t="s">
        <v>211</v>
      </c>
      <c r="F284" s="91"/>
      <c r="G284" s="21"/>
      <c r="H284" s="21"/>
      <c r="I284" s="21"/>
      <c r="J284" s="21"/>
      <c r="K284" s="21"/>
      <c r="M284" s="61"/>
      <c r="N284" s="9"/>
    </row>
    <row r="285" spans="1:14">
      <c r="A285" s="4">
        <v>284</v>
      </c>
      <c r="B285" s="9"/>
      <c r="C285" s="26"/>
      <c r="D285" s="7" t="s">
        <v>121</v>
      </c>
      <c r="E285" s="74"/>
      <c r="F285" s="75"/>
      <c r="G285" s="21"/>
      <c r="H285" s="21"/>
      <c r="I285" s="21"/>
      <c r="J285" s="21"/>
      <c r="K285" s="21"/>
      <c r="M285" s="61"/>
      <c r="N285" s="9"/>
    </row>
    <row r="286" spans="1:14" ht="14.45" customHeight="1">
      <c r="A286" s="4">
        <v>285</v>
      </c>
      <c r="B286" s="9"/>
      <c r="C286" s="26"/>
      <c r="D286" s="7" t="s">
        <v>212</v>
      </c>
      <c r="E286" s="74"/>
      <c r="F286" s="75"/>
      <c r="G286" s="21"/>
      <c r="H286" s="21"/>
      <c r="I286" s="21"/>
      <c r="J286" s="21"/>
      <c r="K286" s="21"/>
      <c r="M286" s="61"/>
      <c r="N286" s="9"/>
    </row>
    <row r="287" spans="1:14">
      <c r="A287" s="4">
        <v>286</v>
      </c>
      <c r="B287" s="9"/>
      <c r="C287" s="26"/>
      <c r="D287" s="7" t="s">
        <v>123</v>
      </c>
      <c r="E287" s="74"/>
      <c r="F287" s="75"/>
      <c r="G287" s="21"/>
      <c r="H287" s="21"/>
      <c r="I287" s="21"/>
      <c r="J287" s="21"/>
      <c r="K287" s="21"/>
      <c r="M287" s="61"/>
      <c r="N287" s="9"/>
    </row>
    <row r="288" spans="1:14">
      <c r="A288" s="4">
        <v>287</v>
      </c>
      <c r="B288" s="9"/>
      <c r="C288" s="26"/>
      <c r="D288" s="7" t="s">
        <v>168</v>
      </c>
      <c r="E288" s="74"/>
      <c r="F288" s="75"/>
      <c r="G288" s="21"/>
      <c r="H288" s="21"/>
      <c r="I288" s="21"/>
      <c r="J288" s="21"/>
      <c r="K288" s="21"/>
      <c r="M288" s="61"/>
      <c r="N288" s="9"/>
    </row>
    <row r="289" spans="1:14" ht="9" customHeight="1">
      <c r="A289" s="4">
        <v>288</v>
      </c>
      <c r="B289" s="9"/>
      <c r="C289" s="26"/>
      <c r="M289" s="61"/>
      <c r="N289" s="9"/>
    </row>
    <row r="290" spans="1:14" ht="28.5" customHeight="1">
      <c r="A290" s="4">
        <v>289</v>
      </c>
      <c r="B290" s="9"/>
      <c r="C290" s="26"/>
      <c r="D290" s="55" t="s">
        <v>213</v>
      </c>
      <c r="E290" s="110"/>
      <c r="F290" s="110"/>
      <c r="G290" s="110"/>
      <c r="H290" s="110"/>
      <c r="I290" s="110"/>
      <c r="J290" s="110"/>
      <c r="K290" s="110"/>
      <c r="L290" s="110"/>
      <c r="M290" s="61"/>
      <c r="N290" s="9"/>
    </row>
    <row r="291" spans="1:14" ht="28.5" customHeight="1">
      <c r="A291" s="4">
        <v>290</v>
      </c>
      <c r="B291" s="9"/>
      <c r="C291" s="26"/>
      <c r="D291" s="55" t="s">
        <v>214</v>
      </c>
      <c r="E291" s="110"/>
      <c r="F291" s="110"/>
      <c r="G291" s="110"/>
      <c r="H291" s="110"/>
      <c r="I291" s="110"/>
      <c r="J291" s="110"/>
      <c r="K291" s="110"/>
      <c r="L291" s="110"/>
      <c r="M291" s="61"/>
      <c r="N291" s="9"/>
    </row>
    <row r="292" spans="1:14" ht="9" customHeight="1" thickBot="1">
      <c r="A292" s="4">
        <v>291</v>
      </c>
      <c r="B292" s="9"/>
      <c r="C292" s="77"/>
      <c r="D292" s="78"/>
      <c r="E292" s="78"/>
      <c r="F292" s="78"/>
      <c r="G292" s="78"/>
      <c r="H292" s="78"/>
      <c r="I292" s="78"/>
      <c r="J292" s="78"/>
      <c r="K292" s="78"/>
      <c r="L292" s="78"/>
      <c r="M292" s="79"/>
      <c r="N292" s="9"/>
    </row>
    <row r="293" spans="1:14" ht="18.75">
      <c r="A293" s="4">
        <v>292</v>
      </c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</row>
    <row r="294" spans="1:14">
      <c r="A294" s="4">
        <v>293</v>
      </c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</row>
    <row r="295" spans="1:14" ht="20.100000000000001" customHeight="1" thickBot="1">
      <c r="A295" s="4">
        <v>294</v>
      </c>
      <c r="B295" s="80" t="s">
        <v>215</v>
      </c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</row>
    <row r="296" spans="1:14" ht="27.95" customHeight="1">
      <c r="A296" s="4">
        <v>295</v>
      </c>
      <c r="B296" s="9"/>
      <c r="C296" s="83" t="s">
        <v>216</v>
      </c>
      <c r="D296" s="84"/>
      <c r="E296" s="84"/>
      <c r="F296" s="84"/>
      <c r="G296" s="84"/>
      <c r="H296" s="84"/>
      <c r="I296" s="84"/>
      <c r="J296" s="84"/>
      <c r="K296" s="84"/>
      <c r="L296" s="84"/>
      <c r="M296" s="85"/>
      <c r="N296" s="9"/>
    </row>
    <row r="297" spans="1:14">
      <c r="A297" s="4">
        <v>296</v>
      </c>
      <c r="B297" s="9"/>
      <c r="C297" s="26"/>
      <c r="D297" s="58"/>
      <c r="E297" s="86" t="s">
        <v>24</v>
      </c>
      <c r="F297" s="87"/>
      <c r="G297" s="86" t="s">
        <v>45</v>
      </c>
      <c r="H297" s="87"/>
      <c r="I297" s="21"/>
      <c r="J297" s="21"/>
      <c r="K297" s="21"/>
      <c r="M297" s="61"/>
      <c r="N297" s="9"/>
    </row>
    <row r="298" spans="1:14">
      <c r="A298" s="4">
        <v>297</v>
      </c>
      <c r="B298" s="9"/>
      <c r="C298" s="26"/>
      <c r="D298" s="7" t="s">
        <v>217</v>
      </c>
      <c r="E298" s="74"/>
      <c r="F298" s="75"/>
      <c r="G298" s="105"/>
      <c r="H298" s="106"/>
      <c r="I298" s="21"/>
      <c r="J298" s="21"/>
      <c r="K298" s="21"/>
      <c r="M298" s="61"/>
      <c r="N298" s="9"/>
    </row>
    <row r="299" spans="1:14" ht="14.45" customHeight="1">
      <c r="A299" s="4">
        <v>298</v>
      </c>
      <c r="B299" s="9"/>
      <c r="C299" s="26"/>
      <c r="D299" s="7" t="s">
        <v>218</v>
      </c>
      <c r="E299" s="74"/>
      <c r="F299" s="75"/>
      <c r="G299" s="101" t="str">
        <f>IF(E299="","-",IFERROR(E299/E$298,0))</f>
        <v>-</v>
      </c>
      <c r="H299" s="102"/>
      <c r="I299" s="21"/>
      <c r="J299" s="21"/>
      <c r="K299" s="21"/>
      <c r="M299" s="61"/>
      <c r="N299" s="9"/>
    </row>
    <row r="300" spans="1:14">
      <c r="A300" s="4">
        <v>299</v>
      </c>
      <c r="B300" s="9"/>
      <c r="C300" s="26"/>
      <c r="D300" s="7" t="s">
        <v>219</v>
      </c>
      <c r="E300" s="74"/>
      <c r="F300" s="75"/>
      <c r="G300" s="101" t="str">
        <f>IF(E300="","-",IFERROR(E300/E$298,0))</f>
        <v>-</v>
      </c>
      <c r="H300" s="102"/>
      <c r="I300" s="21"/>
      <c r="J300" s="21"/>
      <c r="K300" s="21"/>
      <c r="M300" s="61"/>
      <c r="N300" s="9"/>
    </row>
    <row r="301" spans="1:14" ht="25.5">
      <c r="A301" s="4">
        <v>300</v>
      </c>
      <c r="B301" s="9"/>
      <c r="C301" s="26"/>
      <c r="D301" s="7" t="s">
        <v>220</v>
      </c>
      <c r="E301" s="74"/>
      <c r="F301" s="75"/>
      <c r="G301" s="101" t="str">
        <f>IF(E301="","-",IFERROR(E301/E$299,0))</f>
        <v>-</v>
      </c>
      <c r="H301" s="102"/>
      <c r="I301" s="21"/>
      <c r="J301" s="21"/>
      <c r="K301" s="21"/>
      <c r="M301" s="61"/>
      <c r="N301" s="9"/>
    </row>
    <row r="302" spans="1:14" ht="25.5">
      <c r="A302" s="4">
        <v>301</v>
      </c>
      <c r="B302" s="9"/>
      <c r="C302" s="26"/>
      <c r="D302" s="7" t="s">
        <v>221</v>
      </c>
      <c r="E302" s="74"/>
      <c r="F302" s="75"/>
      <c r="G302" s="101" t="str">
        <f>IF(E302="","-",IFERROR(E302/E$299,0))</f>
        <v>-</v>
      </c>
      <c r="H302" s="102"/>
      <c r="I302" s="21"/>
      <c r="J302" s="21"/>
      <c r="K302" s="21"/>
      <c r="M302" s="61"/>
      <c r="N302" s="9"/>
    </row>
    <row r="303" spans="1:14" ht="25.5">
      <c r="A303" s="4">
        <v>302</v>
      </c>
      <c r="B303" s="9"/>
      <c r="C303" s="26"/>
      <c r="D303" s="7" t="s">
        <v>222</v>
      </c>
      <c r="E303" s="74"/>
      <c r="F303" s="75"/>
      <c r="G303" s="101" t="str">
        <f>IF(E303="","-",IFERROR(E303/(_xlfn.SINGLE(CRRAEHMEDE___MODADM1_REAANN0)-_xlfn.SINGLE(CRRAEHMEDE___MODADM2_REAANN0)),0))</f>
        <v>-</v>
      </c>
      <c r="H303" s="102"/>
      <c r="I303" s="21"/>
      <c r="J303" s="21"/>
      <c r="K303" s="21"/>
      <c r="M303" s="61"/>
      <c r="N303" s="9"/>
    </row>
    <row r="304" spans="1:14" ht="25.5">
      <c r="A304" s="4">
        <v>303</v>
      </c>
      <c r="B304" s="9"/>
      <c r="C304" s="26"/>
      <c r="D304" s="7" t="s">
        <v>223</v>
      </c>
      <c r="E304" s="74"/>
      <c r="F304" s="75"/>
      <c r="G304" s="101" t="str">
        <f>IF(E304="","-",IFERROR(E304/(E$298-_xlfn.SINGLE(CRRAEHMEDE___MODADM2_REAANN0)),0))</f>
        <v>-</v>
      </c>
      <c r="H304" s="102"/>
      <c r="I304" s="21"/>
      <c r="J304" s="21"/>
      <c r="K304" s="21"/>
      <c r="M304" s="61"/>
      <c r="N304" s="9"/>
    </row>
    <row r="305" spans="1:14" ht="9" customHeight="1" thickBot="1">
      <c r="A305" s="4">
        <v>305</v>
      </c>
      <c r="B305" s="9"/>
      <c r="C305" s="77"/>
      <c r="D305" s="78"/>
      <c r="E305" s="78"/>
      <c r="F305" s="78"/>
      <c r="G305" s="78"/>
      <c r="H305" s="78"/>
      <c r="I305" s="78"/>
      <c r="J305" s="78"/>
      <c r="K305" s="78"/>
      <c r="L305" s="78"/>
      <c r="M305" s="79"/>
      <c r="N305" s="9"/>
    </row>
    <row r="306" spans="1:14" ht="15.75" thickBot="1">
      <c r="A306" s="4">
        <v>306</v>
      </c>
      <c r="B306" s="9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9"/>
    </row>
    <row r="307" spans="1:14" ht="27.95" customHeight="1">
      <c r="A307" s="4">
        <v>307</v>
      </c>
      <c r="B307" s="9"/>
      <c r="C307" s="83" t="s">
        <v>224</v>
      </c>
      <c r="D307" s="84"/>
      <c r="E307" s="84"/>
      <c r="F307" s="84"/>
      <c r="G307" s="84"/>
      <c r="H307" s="84"/>
      <c r="I307" s="84"/>
      <c r="J307" s="84"/>
      <c r="K307" s="84"/>
      <c r="L307" s="84"/>
      <c r="M307" s="85"/>
      <c r="N307" s="9"/>
    </row>
    <row r="308" spans="1:14">
      <c r="A308" s="4">
        <v>308</v>
      </c>
      <c r="B308" s="9"/>
      <c r="C308" s="26"/>
      <c r="D308" s="58"/>
      <c r="E308" s="86" t="s">
        <v>37</v>
      </c>
      <c r="F308" s="87"/>
      <c r="G308" s="86" t="s">
        <v>45</v>
      </c>
      <c r="H308" s="87"/>
      <c r="I308" s="21"/>
      <c r="J308" s="21"/>
      <c r="K308" s="21"/>
      <c r="M308" s="61"/>
      <c r="N308" s="9"/>
    </row>
    <row r="309" spans="1:14">
      <c r="A309" s="4">
        <v>309</v>
      </c>
      <c r="B309" s="9"/>
      <c r="C309" s="26"/>
      <c r="D309" s="7" t="s">
        <v>225</v>
      </c>
      <c r="E309" s="74"/>
      <c r="F309" s="75"/>
      <c r="G309" s="101" t="str">
        <f>IF(E309="","-",IFERROR(E309/I$88,0))</f>
        <v>-</v>
      </c>
      <c r="H309" s="102"/>
      <c r="I309" s="21"/>
      <c r="J309" s="21"/>
      <c r="K309" s="21"/>
      <c r="M309" s="61"/>
      <c r="N309" s="9"/>
    </row>
    <row r="310" spans="1:14" ht="26.1" customHeight="1">
      <c r="A310" s="4">
        <v>310</v>
      </c>
      <c r="B310" s="9"/>
      <c r="C310" s="26"/>
      <c r="D310" s="7" t="s">
        <v>226</v>
      </c>
      <c r="E310" s="74"/>
      <c r="F310" s="75"/>
      <c r="G310" s="101" t="str">
        <f>IF(E310="","-",IFERROR(E310/I$88,0))</f>
        <v>-</v>
      </c>
      <c r="H310" s="102"/>
      <c r="I310" s="21"/>
      <c r="J310" s="21"/>
      <c r="K310" s="21"/>
      <c r="M310" s="61"/>
      <c r="N310" s="9"/>
    </row>
    <row r="311" spans="1:14">
      <c r="A311" s="4">
        <v>311</v>
      </c>
      <c r="B311" s="9"/>
      <c r="C311" s="26"/>
      <c r="D311" s="7" t="s">
        <v>227</v>
      </c>
      <c r="E311" s="74"/>
      <c r="F311" s="75"/>
      <c r="G311" s="101" t="str">
        <f>IF(E311="","-",IFERROR(E311/I$88,0))</f>
        <v>-</v>
      </c>
      <c r="H311" s="102"/>
      <c r="I311" s="21"/>
      <c r="J311" s="21"/>
      <c r="K311" s="21"/>
      <c r="M311" s="61"/>
      <c r="N311" s="9"/>
    </row>
    <row r="312" spans="1:14" ht="9" customHeight="1" thickBot="1">
      <c r="A312" s="4">
        <v>313</v>
      </c>
      <c r="B312" s="9"/>
      <c r="C312" s="77"/>
      <c r="D312" s="78"/>
      <c r="E312" s="78"/>
      <c r="F312" s="78"/>
      <c r="G312" s="78"/>
      <c r="H312" s="78"/>
      <c r="I312" s="78"/>
      <c r="J312" s="78"/>
      <c r="K312" s="78"/>
      <c r="L312" s="78"/>
      <c r="M312" s="79"/>
      <c r="N312" s="9"/>
    </row>
    <row r="313" spans="1:14" ht="15.75" thickBot="1">
      <c r="A313" s="4">
        <v>314</v>
      </c>
      <c r="B313" s="9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9"/>
    </row>
    <row r="314" spans="1:14" ht="27.95" customHeight="1">
      <c r="A314" s="4">
        <v>315</v>
      </c>
      <c r="B314" s="9"/>
      <c r="C314" s="83" t="s">
        <v>228</v>
      </c>
      <c r="D314" s="84"/>
      <c r="E314" s="84"/>
      <c r="F314" s="84"/>
      <c r="G314" s="84"/>
      <c r="H314" s="84"/>
      <c r="I314" s="84"/>
      <c r="J314" s="84"/>
      <c r="K314" s="84"/>
      <c r="L314" s="84"/>
      <c r="M314" s="85"/>
      <c r="N314" s="9"/>
    </row>
    <row r="315" spans="1:14" ht="27.6" customHeight="1">
      <c r="A315" s="4">
        <v>316</v>
      </c>
      <c r="B315" s="9"/>
      <c r="C315" s="26"/>
      <c r="D315" s="58"/>
      <c r="E315" s="86" t="s">
        <v>229</v>
      </c>
      <c r="F315" s="87"/>
      <c r="G315" s="86" t="s">
        <v>45</v>
      </c>
      <c r="H315" s="87"/>
      <c r="I315" s="21"/>
      <c r="J315" s="21"/>
      <c r="K315" s="21"/>
      <c r="M315" s="61"/>
      <c r="N315" s="9"/>
    </row>
    <row r="316" spans="1:14">
      <c r="A316" s="4">
        <v>317</v>
      </c>
      <c r="B316" s="9"/>
      <c r="C316" s="26"/>
      <c r="D316" s="7" t="s">
        <v>230</v>
      </c>
      <c r="E316" s="74"/>
      <c r="F316" s="75"/>
      <c r="G316" s="101" t="str">
        <f>IF(E316="","-",IFERROR(E316/I$88,0))</f>
        <v>-</v>
      </c>
      <c r="H316" s="102"/>
      <c r="I316" s="21"/>
      <c r="J316" s="21"/>
      <c r="K316" s="21"/>
      <c r="M316" s="61"/>
      <c r="N316" s="9"/>
    </row>
    <row r="317" spans="1:14" ht="14.45" customHeight="1">
      <c r="A317" s="4">
        <v>318</v>
      </c>
      <c r="B317" s="9"/>
      <c r="C317" s="26"/>
      <c r="D317" s="7" t="s">
        <v>231</v>
      </c>
      <c r="E317" s="74"/>
      <c r="F317" s="75"/>
      <c r="G317" s="101" t="str">
        <f>IF(E317="","-",IFERROR(E317/I$88,0))</f>
        <v>-</v>
      </c>
      <c r="H317" s="102"/>
      <c r="I317" s="21"/>
      <c r="J317" s="21"/>
      <c r="K317" s="21"/>
      <c r="M317" s="61"/>
      <c r="N317" s="9"/>
    </row>
    <row r="318" spans="1:14">
      <c r="A318" s="4">
        <v>319</v>
      </c>
      <c r="B318" s="9"/>
      <c r="C318" s="26"/>
      <c r="D318" s="7" t="s">
        <v>232</v>
      </c>
      <c r="E318" s="74"/>
      <c r="F318" s="75"/>
      <c r="G318" s="101" t="str">
        <f>IF(E318="","-",IFERROR(E318/I$88,0))</f>
        <v>-</v>
      </c>
      <c r="H318" s="102"/>
      <c r="I318" s="21"/>
      <c r="J318" s="21"/>
      <c r="K318" s="21"/>
      <c r="M318" s="61"/>
      <c r="N318" s="9"/>
    </row>
    <row r="319" spans="1:14">
      <c r="A319" s="4">
        <v>320</v>
      </c>
      <c r="B319" s="9"/>
      <c r="C319" s="26"/>
      <c r="D319" s="7" t="s">
        <v>233</v>
      </c>
      <c r="E319" s="74"/>
      <c r="F319" s="75"/>
      <c r="G319" s="101" t="str">
        <f>IF(E319="","-",IFERROR(E319/I$88,0))</f>
        <v>-</v>
      </c>
      <c r="H319" s="102"/>
      <c r="I319" s="21"/>
      <c r="J319" s="21"/>
      <c r="K319" s="21"/>
      <c r="M319" s="61"/>
      <c r="N319" s="9"/>
    </row>
    <row r="320" spans="1:14" ht="8.4499999999999993" customHeight="1" thickBot="1">
      <c r="A320" s="4">
        <v>321</v>
      </c>
      <c r="B320" s="9"/>
      <c r="C320" s="77"/>
      <c r="D320" s="78"/>
      <c r="E320" s="78"/>
      <c r="F320" s="78"/>
      <c r="G320" s="78"/>
      <c r="H320" s="78"/>
      <c r="I320" s="78"/>
      <c r="J320" s="78"/>
      <c r="K320" s="78"/>
      <c r="L320" s="78"/>
      <c r="M320" s="79"/>
      <c r="N320" s="9"/>
    </row>
    <row r="321" spans="1:14" ht="15.75" thickBot="1">
      <c r="A321" s="4">
        <v>322</v>
      </c>
      <c r="B321" s="9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9"/>
    </row>
    <row r="322" spans="1:14" ht="27.95" customHeight="1">
      <c r="A322" s="4">
        <v>323</v>
      </c>
      <c r="B322" s="9"/>
      <c r="C322" s="83" t="s">
        <v>234</v>
      </c>
      <c r="D322" s="84"/>
      <c r="E322" s="84"/>
      <c r="F322" s="84"/>
      <c r="G322" s="84"/>
      <c r="H322" s="84"/>
      <c r="I322" s="84"/>
      <c r="J322" s="84"/>
      <c r="K322" s="84"/>
      <c r="L322" s="84"/>
      <c r="M322" s="85"/>
      <c r="N322" s="9"/>
    </row>
    <row r="323" spans="1:14">
      <c r="A323" s="4">
        <v>324</v>
      </c>
      <c r="B323" s="9"/>
      <c r="C323" s="26"/>
      <c r="D323" s="58"/>
      <c r="E323" s="86" t="s">
        <v>23</v>
      </c>
      <c r="F323" s="87"/>
      <c r="G323" s="21"/>
      <c r="H323" s="21"/>
      <c r="I323" s="21"/>
      <c r="J323" s="21"/>
      <c r="K323" s="21"/>
      <c r="M323" s="61"/>
      <c r="N323" s="9"/>
    </row>
    <row r="324" spans="1:14">
      <c r="A324" s="4">
        <v>325</v>
      </c>
      <c r="B324" s="9"/>
      <c r="C324" s="26"/>
      <c r="D324" s="7" t="s">
        <v>235</v>
      </c>
      <c r="E324" s="74"/>
      <c r="F324" s="75"/>
      <c r="G324" s="21"/>
      <c r="H324" s="21"/>
      <c r="I324" s="21"/>
      <c r="J324" s="21"/>
      <c r="K324" s="21"/>
      <c r="M324" s="61"/>
      <c r="N324" s="9"/>
    </row>
    <row r="325" spans="1:14">
      <c r="A325" s="4">
        <v>326</v>
      </c>
      <c r="B325" s="9"/>
      <c r="C325" s="26"/>
      <c r="D325" s="7" t="s">
        <v>236</v>
      </c>
      <c r="E325" s="74"/>
      <c r="F325" s="75"/>
      <c r="G325" s="21"/>
      <c r="H325" s="21"/>
      <c r="I325" s="21"/>
      <c r="J325" s="21"/>
      <c r="K325" s="21"/>
      <c r="M325" s="61"/>
      <c r="N325" s="9"/>
    </row>
    <row r="326" spans="1:14">
      <c r="A326" s="4">
        <v>327</v>
      </c>
      <c r="B326" s="9"/>
      <c r="C326" s="26"/>
      <c r="D326" s="7" t="s">
        <v>237</v>
      </c>
      <c r="E326" s="74"/>
      <c r="F326" s="75"/>
      <c r="G326" s="21"/>
      <c r="H326" s="21"/>
      <c r="I326" s="21"/>
      <c r="J326" s="21"/>
      <c r="K326" s="21"/>
      <c r="M326" s="61"/>
      <c r="N326" s="9"/>
    </row>
    <row r="327" spans="1:14">
      <c r="A327" s="4">
        <v>328</v>
      </c>
      <c r="B327" s="9"/>
      <c r="C327" s="26"/>
      <c r="D327" s="7" t="s">
        <v>168</v>
      </c>
      <c r="E327" s="74"/>
      <c r="F327" s="75"/>
      <c r="G327" s="21"/>
      <c r="H327" s="21"/>
      <c r="I327" s="21"/>
      <c r="J327" s="21"/>
      <c r="K327" s="21"/>
      <c r="M327" s="61"/>
      <c r="N327" s="9"/>
    </row>
    <row r="328" spans="1:14" ht="9" customHeight="1" thickBot="1">
      <c r="A328" s="4">
        <v>329</v>
      </c>
      <c r="B328" s="9"/>
      <c r="C328" s="77"/>
      <c r="D328" s="78"/>
      <c r="E328" s="78"/>
      <c r="F328" s="78"/>
      <c r="G328" s="78"/>
      <c r="H328" s="78"/>
      <c r="I328" s="78"/>
      <c r="J328" s="78"/>
      <c r="K328" s="78"/>
      <c r="L328" s="78"/>
      <c r="M328" s="79"/>
      <c r="N328" s="9"/>
    </row>
    <row r="329" spans="1:14" ht="15.75" thickBot="1">
      <c r="A329" s="4">
        <v>330</v>
      </c>
      <c r="B329" s="9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9"/>
    </row>
    <row r="330" spans="1:14" ht="27.95" customHeight="1">
      <c r="A330" s="4">
        <v>331</v>
      </c>
      <c r="B330" s="9"/>
      <c r="C330" s="83" t="s">
        <v>238</v>
      </c>
      <c r="D330" s="84"/>
      <c r="E330" s="84"/>
      <c r="F330" s="84"/>
      <c r="G330" s="84"/>
      <c r="H330" s="84"/>
      <c r="I330" s="84"/>
      <c r="J330" s="84"/>
      <c r="K330" s="84"/>
      <c r="L330" s="84"/>
      <c r="M330" s="85"/>
      <c r="N330" s="9"/>
    </row>
    <row r="331" spans="1:14">
      <c r="A331" s="4">
        <v>332</v>
      </c>
      <c r="B331" s="9"/>
      <c r="C331" s="26"/>
      <c r="D331" s="58"/>
      <c r="E331" s="86" t="s">
        <v>23</v>
      </c>
      <c r="F331" s="87"/>
      <c r="G331" s="21"/>
      <c r="H331" s="21"/>
      <c r="I331" s="21"/>
      <c r="J331" s="21"/>
      <c r="K331" s="21"/>
      <c r="M331" s="61"/>
      <c r="N331" s="9"/>
    </row>
    <row r="332" spans="1:14">
      <c r="A332" s="4">
        <v>333</v>
      </c>
      <c r="B332" s="9"/>
      <c r="C332" s="26"/>
      <c r="D332" s="7" t="s">
        <v>239</v>
      </c>
      <c r="E332" s="74"/>
      <c r="F332" s="75"/>
      <c r="G332" s="21"/>
      <c r="H332" s="21"/>
      <c r="I332" s="21"/>
      <c r="J332" s="21"/>
      <c r="K332" s="21"/>
      <c r="M332" s="61"/>
      <c r="N332" s="9"/>
    </row>
    <row r="333" spans="1:14" ht="15.6" customHeight="1">
      <c r="A333" s="4">
        <v>334</v>
      </c>
      <c r="B333" s="9"/>
      <c r="C333" s="26"/>
      <c r="D333" s="7" t="s">
        <v>240</v>
      </c>
      <c r="E333" s="74"/>
      <c r="F333" s="75"/>
      <c r="G333" s="21"/>
      <c r="H333" s="21"/>
      <c r="I333" s="21"/>
      <c r="J333" s="21"/>
      <c r="K333" s="21"/>
      <c r="M333" s="61"/>
      <c r="N333" s="9"/>
    </row>
    <row r="334" spans="1:14" ht="15.6" customHeight="1">
      <c r="A334" s="4">
        <v>335</v>
      </c>
      <c r="B334" s="9"/>
      <c r="C334" s="26"/>
      <c r="D334" s="7" t="s">
        <v>241</v>
      </c>
      <c r="E334" s="74"/>
      <c r="F334" s="75"/>
      <c r="G334" s="21"/>
      <c r="H334" s="21"/>
      <c r="I334" s="21"/>
      <c r="J334" s="21"/>
      <c r="K334" s="21"/>
      <c r="M334" s="61"/>
      <c r="N334" s="9"/>
    </row>
    <row r="335" spans="1:14">
      <c r="A335" s="4">
        <v>336</v>
      </c>
      <c r="B335" s="9"/>
      <c r="C335" s="26"/>
      <c r="D335" s="7" t="s">
        <v>242</v>
      </c>
      <c r="E335" s="74"/>
      <c r="F335" s="75"/>
      <c r="G335" s="21"/>
      <c r="H335" s="21"/>
      <c r="I335" s="21"/>
      <c r="J335" s="21"/>
      <c r="K335" s="21"/>
      <c r="M335" s="61"/>
      <c r="N335" s="9"/>
    </row>
    <row r="336" spans="1:14" ht="9" customHeight="1" thickBot="1">
      <c r="A336" s="4">
        <v>337</v>
      </c>
      <c r="B336" s="9"/>
      <c r="C336" s="77"/>
      <c r="D336" s="78"/>
      <c r="E336" s="78"/>
      <c r="F336" s="78"/>
      <c r="G336" s="78"/>
      <c r="H336" s="78"/>
      <c r="I336" s="78"/>
      <c r="J336" s="78"/>
      <c r="K336" s="78"/>
      <c r="L336" s="78"/>
      <c r="M336" s="79"/>
      <c r="N336" s="9"/>
    </row>
    <row r="337" spans="1:14" ht="15.75" thickBot="1">
      <c r="A337" s="4">
        <v>338</v>
      </c>
      <c r="B337" s="9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9"/>
    </row>
    <row r="338" spans="1:14" ht="27.95" customHeight="1">
      <c r="A338" s="4">
        <v>339</v>
      </c>
      <c r="B338" s="9"/>
      <c r="C338" s="83" t="s">
        <v>243</v>
      </c>
      <c r="D338" s="84"/>
      <c r="E338" s="84"/>
      <c r="F338" s="84"/>
      <c r="G338" s="84"/>
      <c r="H338" s="84"/>
      <c r="I338" s="84"/>
      <c r="J338" s="84"/>
      <c r="K338" s="84"/>
      <c r="L338" s="84"/>
      <c r="M338" s="85"/>
      <c r="N338" s="9"/>
    </row>
    <row r="339" spans="1:14">
      <c r="A339" s="4">
        <v>340</v>
      </c>
      <c r="B339" s="9"/>
      <c r="C339" s="26"/>
      <c r="D339" s="66" t="s">
        <v>244</v>
      </c>
      <c r="E339" s="86" t="s">
        <v>37</v>
      </c>
      <c r="F339" s="87"/>
      <c r="G339" s="86" t="s">
        <v>45</v>
      </c>
      <c r="H339" s="87"/>
      <c r="I339" s="21"/>
      <c r="J339" s="21"/>
      <c r="K339" s="21"/>
      <c r="M339" s="61"/>
      <c r="N339" s="9"/>
    </row>
    <row r="340" spans="1:14" ht="43.5" customHeight="1">
      <c r="A340" s="4">
        <v>341</v>
      </c>
      <c r="B340" s="9"/>
      <c r="C340" s="26"/>
      <c r="D340" s="7" t="s">
        <v>245</v>
      </c>
      <c r="E340" s="74"/>
      <c r="F340" s="75"/>
      <c r="G340" s="108"/>
      <c r="H340" s="109"/>
      <c r="I340" s="21"/>
      <c r="J340" s="21"/>
      <c r="K340" s="21"/>
      <c r="M340" s="61"/>
      <c r="N340" s="9"/>
    </row>
    <row r="341" spans="1:14" ht="26.1" customHeight="1">
      <c r="A341" s="4">
        <v>342</v>
      </c>
      <c r="B341" s="9"/>
      <c r="C341" s="26"/>
      <c r="D341" s="7" t="s">
        <v>246</v>
      </c>
      <c r="E341" s="74"/>
      <c r="F341" s="75"/>
      <c r="G341" s="108"/>
      <c r="H341" s="109"/>
      <c r="I341" s="21"/>
      <c r="J341" s="21"/>
      <c r="K341" s="21"/>
      <c r="M341" s="61"/>
      <c r="N341" s="9"/>
    </row>
    <row r="342" spans="1:14" ht="41.25" customHeight="1">
      <c r="A342" s="4">
        <v>343</v>
      </c>
      <c r="B342" s="9"/>
      <c r="C342" s="26"/>
      <c r="D342" s="7" t="s">
        <v>247</v>
      </c>
      <c r="E342" s="74"/>
      <c r="F342" s="75"/>
      <c r="G342" s="108"/>
      <c r="H342" s="109"/>
      <c r="I342" s="21"/>
      <c r="J342" s="21"/>
      <c r="K342" s="21"/>
      <c r="M342" s="61"/>
      <c r="N342" s="9"/>
    </row>
    <row r="343" spans="1:14" ht="30" customHeight="1">
      <c r="A343" s="4">
        <v>344</v>
      </c>
      <c r="B343" s="9"/>
      <c r="C343" s="26"/>
      <c r="D343" s="7" t="s">
        <v>248</v>
      </c>
      <c r="E343" s="74"/>
      <c r="F343" s="75"/>
      <c r="G343" s="108"/>
      <c r="H343" s="109"/>
      <c r="I343" s="21"/>
      <c r="J343" s="21"/>
      <c r="K343" s="21"/>
      <c r="M343" s="61"/>
      <c r="N343" s="9"/>
    </row>
    <row r="344" spans="1:14" ht="32.450000000000003" customHeight="1">
      <c r="A344" s="4">
        <v>345</v>
      </c>
      <c r="B344" s="9"/>
      <c r="C344" s="26"/>
      <c r="D344" s="7" t="s">
        <v>249</v>
      </c>
      <c r="E344" s="74"/>
      <c r="F344" s="75"/>
      <c r="G344" s="108"/>
      <c r="H344" s="109"/>
      <c r="I344" s="21"/>
      <c r="J344" s="21"/>
      <c r="K344" s="21"/>
      <c r="M344" s="61"/>
      <c r="N344" s="9"/>
    </row>
    <row r="345" spans="1:14" ht="27.95" customHeight="1">
      <c r="A345" s="4">
        <v>346</v>
      </c>
      <c r="B345" s="9"/>
      <c r="C345" s="26"/>
      <c r="D345" s="7" t="s">
        <v>250</v>
      </c>
      <c r="E345" s="74"/>
      <c r="F345" s="75"/>
      <c r="G345" s="108"/>
      <c r="H345" s="109"/>
      <c r="I345" s="21"/>
      <c r="J345" s="21"/>
      <c r="K345" s="21"/>
      <c r="M345" s="61"/>
      <c r="N345" s="9"/>
    </row>
    <row r="346" spans="1:14" ht="9" customHeight="1" thickBot="1">
      <c r="A346" s="4">
        <v>347</v>
      </c>
      <c r="B346" s="9"/>
      <c r="C346" s="77"/>
      <c r="D346" s="78"/>
      <c r="E346" s="78"/>
      <c r="F346" s="78"/>
      <c r="G346" s="78"/>
      <c r="H346" s="78"/>
      <c r="I346" s="78"/>
      <c r="J346" s="78"/>
      <c r="K346" s="78"/>
      <c r="L346" s="78"/>
      <c r="M346" s="79"/>
      <c r="N346" s="9"/>
    </row>
    <row r="347" spans="1:14" ht="15.75" thickBot="1">
      <c r="A347" s="4">
        <v>348</v>
      </c>
      <c r="B347" s="9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9"/>
    </row>
    <row r="348" spans="1:14" ht="27.95" customHeight="1">
      <c r="A348" s="4">
        <v>349</v>
      </c>
      <c r="B348" s="9"/>
      <c r="C348" s="83" t="s">
        <v>251</v>
      </c>
      <c r="D348" s="84"/>
      <c r="E348" s="84"/>
      <c r="F348" s="84"/>
      <c r="G348" s="84"/>
      <c r="H348" s="84"/>
      <c r="I348" s="84"/>
      <c r="J348" s="84"/>
      <c r="K348" s="84"/>
      <c r="L348" s="84"/>
      <c r="M348" s="85"/>
      <c r="N348" s="9"/>
    </row>
    <row r="349" spans="1:14">
      <c r="A349" s="4">
        <v>350</v>
      </c>
      <c r="B349" s="9"/>
      <c r="C349" s="26"/>
      <c r="D349" s="58"/>
      <c r="E349" s="86" t="s">
        <v>37</v>
      </c>
      <c r="F349" s="87"/>
      <c r="G349" s="86" t="s">
        <v>45</v>
      </c>
      <c r="H349" s="87"/>
      <c r="I349" s="21"/>
      <c r="J349" s="21"/>
      <c r="K349" s="21"/>
      <c r="M349" s="61"/>
      <c r="N349" s="9"/>
    </row>
    <row r="350" spans="1:14">
      <c r="A350" s="4">
        <v>351</v>
      </c>
      <c r="B350" s="9"/>
      <c r="C350" s="26"/>
      <c r="D350" s="7" t="s">
        <v>252</v>
      </c>
      <c r="E350" s="74"/>
      <c r="F350" s="75"/>
      <c r="G350" s="101" t="str">
        <f>IF(E350="","-",IFERROR(E350/I$30,0))</f>
        <v>-</v>
      </c>
      <c r="H350" s="102"/>
      <c r="I350" s="21"/>
      <c r="J350" s="21"/>
      <c r="K350" s="21"/>
      <c r="M350" s="61"/>
      <c r="N350" s="9"/>
    </row>
    <row r="351" spans="1:14" ht="14.45" customHeight="1">
      <c r="A351" s="4">
        <v>352</v>
      </c>
      <c r="B351" s="9"/>
      <c r="C351" s="26"/>
      <c r="D351" s="7" t="s">
        <v>253</v>
      </c>
      <c r="E351" s="74"/>
      <c r="F351" s="75"/>
      <c r="G351" s="101" t="str">
        <f>IF(E351="","-",IFERROR(E351/I$30,0))</f>
        <v>-</v>
      </c>
      <c r="H351" s="102"/>
      <c r="I351" s="21"/>
      <c r="J351" s="21"/>
      <c r="K351" s="21"/>
      <c r="M351" s="61"/>
      <c r="N351" s="9"/>
    </row>
    <row r="352" spans="1:14">
      <c r="A352" s="4">
        <v>353</v>
      </c>
      <c r="B352" s="9"/>
      <c r="C352" s="26"/>
      <c r="D352" s="7" t="s">
        <v>254</v>
      </c>
      <c r="E352" s="74"/>
      <c r="F352" s="75"/>
      <c r="G352" s="101" t="str">
        <f>IF(E352="","-",IFERROR(E352/I$30,0))</f>
        <v>-</v>
      </c>
      <c r="H352" s="102"/>
      <c r="I352" s="21"/>
      <c r="J352" s="21"/>
      <c r="K352" s="21"/>
      <c r="M352" s="61"/>
      <c r="N352" s="9"/>
    </row>
    <row r="353" spans="1:14" ht="9" customHeight="1" thickBot="1">
      <c r="A353" s="4">
        <v>354</v>
      </c>
      <c r="B353" s="9"/>
      <c r="C353" s="77"/>
      <c r="D353" s="78"/>
      <c r="E353" s="78"/>
      <c r="F353" s="78"/>
      <c r="G353" s="78"/>
      <c r="H353" s="78"/>
      <c r="I353" s="78"/>
      <c r="J353" s="78"/>
      <c r="K353" s="78"/>
      <c r="L353" s="78"/>
      <c r="M353" s="79"/>
      <c r="N353" s="9"/>
    </row>
    <row r="354" spans="1:14" ht="15.75" thickBot="1">
      <c r="A354" s="4">
        <v>355</v>
      </c>
      <c r="B354" s="9"/>
      <c r="C354" s="25"/>
      <c r="D354" s="94"/>
      <c r="E354" s="94"/>
      <c r="F354" s="94"/>
      <c r="G354" s="94"/>
      <c r="H354" s="94"/>
      <c r="I354" s="94"/>
      <c r="J354" s="94"/>
      <c r="K354" s="94"/>
      <c r="L354" s="94"/>
      <c r="M354" s="25"/>
      <c r="N354" s="9"/>
    </row>
    <row r="355" spans="1:14" ht="28.5" customHeight="1">
      <c r="A355" s="4">
        <v>356</v>
      </c>
      <c r="B355" s="9"/>
      <c r="C355" s="83" t="s">
        <v>255</v>
      </c>
      <c r="D355" s="84"/>
      <c r="E355" s="84"/>
      <c r="F355" s="84"/>
      <c r="G355" s="84"/>
      <c r="H355" s="84"/>
      <c r="I355" s="84"/>
      <c r="J355" s="84"/>
      <c r="K355" s="84"/>
      <c r="L355" s="84"/>
      <c r="M355" s="85"/>
      <c r="N355" s="9"/>
    </row>
    <row r="356" spans="1:14" ht="27.95" customHeight="1">
      <c r="A356" s="4">
        <v>357</v>
      </c>
      <c r="B356" s="9"/>
      <c r="C356" s="26"/>
      <c r="D356" s="58"/>
      <c r="E356" s="86" t="s">
        <v>256</v>
      </c>
      <c r="F356" s="87"/>
      <c r="G356" s="86" t="s">
        <v>37</v>
      </c>
      <c r="H356" s="87"/>
      <c r="I356" s="86" t="s">
        <v>257</v>
      </c>
      <c r="J356" s="87"/>
      <c r="K356" s="21"/>
      <c r="M356" s="61"/>
      <c r="N356" s="9"/>
    </row>
    <row r="357" spans="1:14">
      <c r="A357" s="4">
        <v>358</v>
      </c>
      <c r="B357" s="9"/>
      <c r="C357" s="26"/>
      <c r="D357" s="7" t="s">
        <v>258</v>
      </c>
      <c r="E357" s="74"/>
      <c r="F357" s="75"/>
      <c r="G357" s="74"/>
      <c r="H357" s="75"/>
      <c r="I357" s="101" t="str">
        <f>IF(G357="","-",IFERROR(G357/I$30,0))</f>
        <v>-</v>
      </c>
      <c r="J357" s="102"/>
      <c r="K357" s="21"/>
      <c r="M357" s="61"/>
      <c r="N357" s="9"/>
    </row>
    <row r="358" spans="1:14" ht="14.45" customHeight="1">
      <c r="A358" s="4">
        <v>359</v>
      </c>
      <c r="B358" s="9"/>
      <c r="C358" s="26"/>
      <c r="D358" s="7" t="s">
        <v>259</v>
      </c>
      <c r="E358" s="74"/>
      <c r="F358" s="75"/>
      <c r="G358" s="74"/>
      <c r="H358" s="75"/>
      <c r="I358" s="101" t="str">
        <f t="shared" ref="I358:I372" si="13">IF(G358="","-",IFERROR(G358/I$30,0))</f>
        <v>-</v>
      </c>
      <c r="J358" s="102"/>
      <c r="K358" s="21"/>
      <c r="M358" s="61"/>
      <c r="N358" s="9"/>
    </row>
    <row r="359" spans="1:14">
      <c r="A359" s="4">
        <v>360</v>
      </c>
      <c r="B359" s="9"/>
      <c r="C359" s="26"/>
      <c r="D359" s="7" t="s">
        <v>260</v>
      </c>
      <c r="E359" s="74"/>
      <c r="F359" s="75"/>
      <c r="G359" s="74"/>
      <c r="H359" s="75"/>
      <c r="I359" s="101" t="str">
        <f t="shared" si="13"/>
        <v>-</v>
      </c>
      <c r="J359" s="102"/>
      <c r="K359" s="21"/>
      <c r="M359" s="61"/>
      <c r="N359" s="9"/>
    </row>
    <row r="360" spans="1:14">
      <c r="A360" s="4">
        <v>361</v>
      </c>
      <c r="B360" s="9"/>
      <c r="C360" s="26"/>
      <c r="D360" s="7" t="s">
        <v>261</v>
      </c>
      <c r="E360" s="74"/>
      <c r="F360" s="75"/>
      <c r="G360" s="74"/>
      <c r="H360" s="75"/>
      <c r="I360" s="101" t="str">
        <f t="shared" si="13"/>
        <v>-</v>
      </c>
      <c r="J360" s="102"/>
      <c r="K360" s="21"/>
      <c r="M360" s="61"/>
      <c r="N360" s="9"/>
    </row>
    <row r="361" spans="1:14">
      <c r="A361" s="4">
        <v>362</v>
      </c>
      <c r="B361" s="9"/>
      <c r="C361" s="26"/>
      <c r="D361" s="7" t="s">
        <v>262</v>
      </c>
      <c r="E361" s="74"/>
      <c r="F361" s="75"/>
      <c r="G361" s="74"/>
      <c r="H361" s="75"/>
      <c r="I361" s="101" t="str">
        <f t="shared" si="13"/>
        <v>-</v>
      </c>
      <c r="J361" s="102"/>
      <c r="K361" s="21"/>
      <c r="M361" s="61"/>
      <c r="N361" s="9"/>
    </row>
    <row r="362" spans="1:14">
      <c r="A362" s="4">
        <v>363</v>
      </c>
      <c r="B362" s="9"/>
      <c r="C362" s="26"/>
      <c r="D362" s="7" t="s">
        <v>263</v>
      </c>
      <c r="E362" s="74"/>
      <c r="F362" s="75"/>
      <c r="G362" s="74"/>
      <c r="H362" s="75"/>
      <c r="I362" s="101" t="str">
        <f t="shared" si="13"/>
        <v>-</v>
      </c>
      <c r="J362" s="102"/>
      <c r="K362" s="21"/>
      <c r="M362" s="61"/>
      <c r="N362" s="9"/>
    </row>
    <row r="363" spans="1:14">
      <c r="A363" s="4">
        <v>364</v>
      </c>
      <c r="B363" s="9"/>
      <c r="C363" s="26"/>
      <c r="D363" s="7" t="s">
        <v>264</v>
      </c>
      <c r="E363" s="74"/>
      <c r="F363" s="75"/>
      <c r="G363" s="74"/>
      <c r="H363" s="75"/>
      <c r="I363" s="101" t="str">
        <f t="shared" si="13"/>
        <v>-</v>
      </c>
      <c r="J363" s="102"/>
      <c r="K363" s="21"/>
      <c r="M363" s="61"/>
      <c r="N363" s="9"/>
    </row>
    <row r="364" spans="1:14">
      <c r="A364" s="4">
        <v>365</v>
      </c>
      <c r="B364" s="9"/>
      <c r="C364" s="26"/>
      <c r="D364" s="7" t="s">
        <v>265</v>
      </c>
      <c r="E364" s="74"/>
      <c r="F364" s="75"/>
      <c r="G364" s="74"/>
      <c r="H364" s="75"/>
      <c r="I364" s="101" t="str">
        <f t="shared" si="13"/>
        <v>-</v>
      </c>
      <c r="J364" s="102"/>
      <c r="K364" s="21"/>
      <c r="M364" s="61"/>
      <c r="N364" s="9"/>
    </row>
    <row r="365" spans="1:14">
      <c r="A365" s="4">
        <v>366</v>
      </c>
      <c r="B365" s="9"/>
      <c r="C365" s="26"/>
      <c r="D365" s="7" t="s">
        <v>266</v>
      </c>
      <c r="E365" s="74"/>
      <c r="F365" s="75"/>
      <c r="G365" s="74"/>
      <c r="H365" s="75"/>
      <c r="I365" s="101" t="str">
        <f t="shared" si="13"/>
        <v>-</v>
      </c>
      <c r="J365" s="102"/>
      <c r="K365" s="21"/>
      <c r="M365" s="61"/>
      <c r="N365" s="9"/>
    </row>
    <row r="366" spans="1:14">
      <c r="A366" s="4">
        <v>367</v>
      </c>
      <c r="B366" s="9"/>
      <c r="C366" s="26"/>
      <c r="D366" s="7" t="s">
        <v>267</v>
      </c>
      <c r="E366" s="74"/>
      <c r="F366" s="75"/>
      <c r="G366" s="74"/>
      <c r="H366" s="75"/>
      <c r="I366" s="101" t="str">
        <f t="shared" si="13"/>
        <v>-</v>
      </c>
      <c r="J366" s="102"/>
      <c r="K366" s="21"/>
      <c r="M366" s="61"/>
      <c r="N366" s="9"/>
    </row>
    <row r="367" spans="1:14">
      <c r="A367" s="4">
        <v>368</v>
      </c>
      <c r="B367" s="9"/>
      <c r="C367" s="26"/>
      <c r="D367" s="7" t="s">
        <v>268</v>
      </c>
      <c r="E367" s="74"/>
      <c r="F367" s="75"/>
      <c r="G367" s="74"/>
      <c r="H367" s="75"/>
      <c r="I367" s="101" t="str">
        <f t="shared" si="13"/>
        <v>-</v>
      </c>
      <c r="J367" s="102"/>
      <c r="K367" s="21"/>
      <c r="M367" s="61"/>
      <c r="N367" s="9"/>
    </row>
    <row r="368" spans="1:14">
      <c r="A368" s="4">
        <v>369</v>
      </c>
      <c r="B368" s="9"/>
      <c r="C368" s="26"/>
      <c r="D368" s="7" t="s">
        <v>269</v>
      </c>
      <c r="E368" s="74"/>
      <c r="F368" s="75"/>
      <c r="G368" s="74"/>
      <c r="H368" s="75"/>
      <c r="I368" s="101" t="str">
        <f t="shared" si="13"/>
        <v>-</v>
      </c>
      <c r="J368" s="102"/>
      <c r="K368" s="21"/>
      <c r="M368" s="61"/>
      <c r="N368" s="9"/>
    </row>
    <row r="369" spans="1:14">
      <c r="A369" s="4">
        <v>370</v>
      </c>
      <c r="B369" s="9"/>
      <c r="C369" s="26"/>
      <c r="D369" s="7" t="s">
        <v>270</v>
      </c>
      <c r="E369" s="74"/>
      <c r="F369" s="75"/>
      <c r="G369" s="74"/>
      <c r="H369" s="75"/>
      <c r="I369" s="101" t="str">
        <f t="shared" si="13"/>
        <v>-</v>
      </c>
      <c r="J369" s="102"/>
      <c r="K369" s="21"/>
      <c r="M369" s="61"/>
      <c r="N369" s="9"/>
    </row>
    <row r="370" spans="1:14">
      <c r="A370" s="4">
        <v>371</v>
      </c>
      <c r="B370" s="9"/>
      <c r="C370" s="26"/>
      <c r="D370" s="7" t="s">
        <v>271</v>
      </c>
      <c r="E370" s="74"/>
      <c r="F370" s="75"/>
      <c r="G370" s="74"/>
      <c r="H370" s="75"/>
      <c r="I370" s="101" t="str">
        <f t="shared" si="13"/>
        <v>-</v>
      </c>
      <c r="J370" s="102"/>
      <c r="K370" s="21"/>
      <c r="M370" s="61"/>
      <c r="N370" s="9"/>
    </row>
    <row r="371" spans="1:14">
      <c r="A371" s="4">
        <v>372</v>
      </c>
      <c r="B371" s="9"/>
      <c r="C371" s="26"/>
      <c r="D371" s="7" t="s">
        <v>272</v>
      </c>
      <c r="E371" s="74"/>
      <c r="F371" s="75"/>
      <c r="G371" s="74"/>
      <c r="H371" s="75"/>
      <c r="I371" s="101" t="str">
        <f t="shared" si="13"/>
        <v>-</v>
      </c>
      <c r="J371" s="102"/>
      <c r="K371" s="21"/>
      <c r="M371" s="61"/>
      <c r="N371" s="9"/>
    </row>
    <row r="372" spans="1:14">
      <c r="A372" s="4">
        <v>373</v>
      </c>
      <c r="B372" s="9"/>
      <c r="C372" s="26"/>
      <c r="D372" s="7" t="s">
        <v>273</v>
      </c>
      <c r="E372" s="74"/>
      <c r="F372" s="75"/>
      <c r="G372" s="74"/>
      <c r="H372" s="75"/>
      <c r="I372" s="101" t="str">
        <f t="shared" si="13"/>
        <v>-</v>
      </c>
      <c r="J372" s="102"/>
      <c r="K372" s="21"/>
      <c r="M372" s="61"/>
      <c r="N372" s="9"/>
    </row>
    <row r="373" spans="1:14" ht="9" customHeight="1" thickBot="1">
      <c r="A373" s="4">
        <v>374</v>
      </c>
      <c r="B373" s="9"/>
      <c r="C373" s="77"/>
      <c r="D373" s="78"/>
      <c r="E373" s="78"/>
      <c r="F373" s="78"/>
      <c r="G373" s="78"/>
      <c r="H373" s="78"/>
      <c r="I373" s="78"/>
      <c r="J373" s="78"/>
      <c r="K373" s="78"/>
      <c r="L373" s="78"/>
      <c r="M373" s="79"/>
      <c r="N373" s="9"/>
    </row>
    <row r="374" spans="1:14" ht="15.75" thickBot="1">
      <c r="A374" s="4">
        <v>375</v>
      </c>
      <c r="B374" s="9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9"/>
    </row>
    <row r="375" spans="1:14" ht="27.95" customHeight="1">
      <c r="A375" s="4">
        <v>376</v>
      </c>
      <c r="B375" s="9"/>
      <c r="C375" s="83" t="s">
        <v>274</v>
      </c>
      <c r="D375" s="84"/>
      <c r="E375" s="84"/>
      <c r="F375" s="84"/>
      <c r="G375" s="84"/>
      <c r="H375" s="84"/>
      <c r="I375" s="84"/>
      <c r="J375" s="84"/>
      <c r="K375" s="84"/>
      <c r="L375" s="84"/>
      <c r="M375" s="85"/>
      <c r="N375" s="9"/>
    </row>
    <row r="376" spans="1:14">
      <c r="A376" s="4">
        <v>377</v>
      </c>
      <c r="B376" s="9"/>
      <c r="C376" s="26"/>
      <c r="D376" s="58"/>
      <c r="E376" s="86" t="s">
        <v>275</v>
      </c>
      <c r="F376" s="87"/>
      <c r="G376" s="86" t="s">
        <v>45</v>
      </c>
      <c r="H376" s="87"/>
      <c r="I376" s="21"/>
      <c r="J376" s="21"/>
      <c r="K376" s="21"/>
      <c r="M376" s="61"/>
      <c r="N376" s="9"/>
    </row>
    <row r="377" spans="1:14">
      <c r="A377" s="4">
        <v>378</v>
      </c>
      <c r="B377" s="9"/>
      <c r="C377" s="26"/>
      <c r="D377" s="7" t="s">
        <v>276</v>
      </c>
      <c r="E377" s="74"/>
      <c r="F377" s="75"/>
      <c r="G377" s="101" t="str">
        <f>IF(E377="","-",IFERROR(E377/I$30,0))</f>
        <v>-</v>
      </c>
      <c r="H377" s="102"/>
      <c r="I377" s="21"/>
      <c r="J377" s="21"/>
      <c r="K377" s="21"/>
      <c r="M377" s="61"/>
      <c r="N377" s="9"/>
    </row>
    <row r="378" spans="1:14" ht="14.45" customHeight="1">
      <c r="A378" s="4">
        <v>379</v>
      </c>
      <c r="B378" s="9"/>
      <c r="C378" s="26"/>
      <c r="D378" s="7" t="s">
        <v>277</v>
      </c>
      <c r="E378" s="74"/>
      <c r="F378" s="75"/>
      <c r="G378" s="101" t="str">
        <f t="shared" ref="G378:G383" si="14">IF(E378="","-",IFERROR(E378/I$30,0))</f>
        <v>-</v>
      </c>
      <c r="H378" s="102"/>
      <c r="I378" s="21"/>
      <c r="J378" s="21"/>
      <c r="K378" s="21"/>
      <c r="M378" s="61"/>
      <c r="N378" s="9"/>
    </row>
    <row r="379" spans="1:14">
      <c r="A379" s="4">
        <v>380</v>
      </c>
      <c r="B379" s="9"/>
      <c r="C379" s="26"/>
      <c r="D379" s="7" t="s">
        <v>278</v>
      </c>
      <c r="E379" s="74"/>
      <c r="F379" s="75"/>
      <c r="G379" s="101" t="str">
        <f t="shared" si="14"/>
        <v>-</v>
      </c>
      <c r="H379" s="102"/>
      <c r="I379" s="21"/>
      <c r="J379" s="21"/>
      <c r="K379" s="21"/>
      <c r="M379" s="61"/>
      <c r="N379" s="9"/>
    </row>
    <row r="380" spans="1:14">
      <c r="A380" s="4">
        <v>381</v>
      </c>
      <c r="B380" s="9"/>
      <c r="C380" s="26"/>
      <c r="D380" s="7" t="s">
        <v>279</v>
      </c>
      <c r="E380" s="74"/>
      <c r="F380" s="75"/>
      <c r="G380" s="101" t="str">
        <f t="shared" si="14"/>
        <v>-</v>
      </c>
      <c r="H380" s="102"/>
      <c r="I380" s="21"/>
      <c r="J380" s="21"/>
      <c r="K380" s="21"/>
      <c r="M380" s="61"/>
      <c r="N380" s="9"/>
    </row>
    <row r="381" spans="1:14">
      <c r="A381" s="4">
        <v>382</v>
      </c>
      <c r="B381" s="9"/>
      <c r="C381" s="26"/>
      <c r="D381" s="7" t="s">
        <v>280</v>
      </c>
      <c r="E381" s="74"/>
      <c r="F381" s="75"/>
      <c r="G381" s="101" t="str">
        <f t="shared" si="14"/>
        <v>-</v>
      </c>
      <c r="H381" s="102"/>
      <c r="I381" s="21"/>
      <c r="J381" s="21"/>
      <c r="K381" s="21"/>
      <c r="M381" s="61"/>
      <c r="N381" s="9"/>
    </row>
    <row r="382" spans="1:14">
      <c r="A382" s="4">
        <v>383</v>
      </c>
      <c r="B382" s="9"/>
      <c r="C382" s="26"/>
      <c r="D382" s="7" t="s">
        <v>281</v>
      </c>
      <c r="E382" s="74"/>
      <c r="F382" s="75"/>
      <c r="G382" s="101" t="str">
        <f t="shared" si="14"/>
        <v>-</v>
      </c>
      <c r="H382" s="102"/>
      <c r="I382" s="21"/>
      <c r="J382" s="21"/>
      <c r="K382" s="21"/>
      <c r="M382" s="61"/>
      <c r="N382" s="9"/>
    </row>
    <row r="383" spans="1:14" ht="14.45" customHeight="1">
      <c r="A383" s="4">
        <v>384</v>
      </c>
      <c r="B383" s="9"/>
      <c r="C383" s="26"/>
      <c r="D383" s="7" t="s">
        <v>282</v>
      </c>
      <c r="E383" s="74"/>
      <c r="F383" s="75"/>
      <c r="G383" s="101" t="str">
        <f t="shared" si="14"/>
        <v>-</v>
      </c>
      <c r="H383" s="102"/>
      <c r="I383" s="21"/>
      <c r="J383" s="21"/>
      <c r="K383" s="21"/>
      <c r="M383" s="61"/>
      <c r="N383" s="9"/>
    </row>
    <row r="384" spans="1:14" ht="9" customHeight="1" thickBot="1">
      <c r="A384" s="4">
        <v>385</v>
      </c>
      <c r="B384" s="9"/>
      <c r="C384" s="77"/>
      <c r="D384" s="78"/>
      <c r="E384" s="78"/>
      <c r="F384" s="78"/>
      <c r="G384" s="78"/>
      <c r="H384" s="78"/>
      <c r="I384" s="78"/>
      <c r="J384" s="78"/>
      <c r="K384" s="78"/>
      <c r="L384" s="78"/>
      <c r="M384" s="79"/>
      <c r="N384" s="9"/>
    </row>
    <row r="385" spans="1:14" ht="18.75">
      <c r="A385" s="4">
        <v>386</v>
      </c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</row>
    <row r="386" spans="1:14">
      <c r="A386" s="4">
        <v>387</v>
      </c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</row>
    <row r="387" spans="1:14" ht="20.100000000000001" customHeight="1" thickBot="1">
      <c r="A387" s="4">
        <v>388</v>
      </c>
      <c r="B387" s="80" t="s">
        <v>283</v>
      </c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</row>
    <row r="388" spans="1:14" ht="9" customHeight="1">
      <c r="A388" s="4">
        <v>389</v>
      </c>
      <c r="B388" s="9"/>
      <c r="C388" s="83"/>
      <c r="D388" s="84"/>
      <c r="E388" s="84"/>
      <c r="F388" s="84"/>
      <c r="G388" s="84"/>
      <c r="H388" s="84"/>
      <c r="I388" s="84"/>
      <c r="J388" s="84"/>
      <c r="K388" s="84"/>
      <c r="L388" s="84"/>
      <c r="M388" s="85"/>
      <c r="N388" s="9"/>
    </row>
    <row r="389" spans="1:14" ht="25.5">
      <c r="A389" s="4">
        <v>390</v>
      </c>
      <c r="B389" s="9"/>
      <c r="C389" s="26"/>
      <c r="D389" s="7" t="s">
        <v>284</v>
      </c>
      <c r="E389" s="74"/>
      <c r="F389" s="75"/>
      <c r="G389" s="21"/>
      <c r="H389" s="21"/>
      <c r="I389" s="21"/>
      <c r="J389" s="21"/>
      <c r="K389" s="21"/>
      <c r="M389" s="61"/>
      <c r="N389" s="9"/>
    </row>
    <row r="390" spans="1:14">
      <c r="A390" s="4">
        <v>391</v>
      </c>
      <c r="B390" s="9"/>
      <c r="C390" s="26"/>
      <c r="D390" s="7" t="s">
        <v>285</v>
      </c>
      <c r="E390" s="74"/>
      <c r="F390" s="75"/>
      <c r="G390" s="21"/>
      <c r="H390" s="21"/>
      <c r="I390" s="21"/>
      <c r="J390" s="21"/>
      <c r="K390" s="21"/>
      <c r="M390" s="61"/>
      <c r="N390" s="9"/>
    </row>
    <row r="391" spans="1:14">
      <c r="A391" s="4">
        <v>392</v>
      </c>
      <c r="B391" s="9"/>
      <c r="C391" s="26"/>
      <c r="D391" s="7" t="s">
        <v>286</v>
      </c>
      <c r="E391" s="107"/>
      <c r="F391" s="75"/>
      <c r="G391" s="21"/>
      <c r="H391" s="21"/>
      <c r="I391" s="21"/>
      <c r="J391" s="21"/>
      <c r="K391" s="21"/>
      <c r="M391" s="61"/>
      <c r="N391" s="9"/>
    </row>
    <row r="392" spans="1:14">
      <c r="A392" s="4">
        <v>394</v>
      </c>
      <c r="B392" s="9"/>
      <c r="C392" s="26"/>
      <c r="D392" s="7" t="s">
        <v>287</v>
      </c>
      <c r="E392" s="74"/>
      <c r="F392" s="75"/>
      <c r="G392" s="21"/>
      <c r="H392" s="21"/>
      <c r="I392" s="21"/>
      <c r="J392" s="21"/>
      <c r="K392" s="21"/>
      <c r="M392" s="61"/>
      <c r="N392" s="9"/>
    </row>
    <row r="393" spans="1:14">
      <c r="A393" s="4">
        <v>395</v>
      </c>
      <c r="B393" s="9"/>
      <c r="C393" s="26"/>
      <c r="D393" s="7" t="s">
        <v>288</v>
      </c>
      <c r="E393" s="74"/>
      <c r="F393" s="75"/>
      <c r="G393" s="21"/>
      <c r="H393" s="21"/>
      <c r="I393" s="21"/>
      <c r="J393" s="21"/>
      <c r="K393" s="21"/>
      <c r="M393" s="61"/>
      <c r="N393" s="9"/>
    </row>
    <row r="394" spans="1:14" ht="9" customHeight="1" thickBot="1">
      <c r="A394" s="4">
        <v>396</v>
      </c>
      <c r="B394" s="9"/>
      <c r="C394" s="77"/>
      <c r="D394" s="78"/>
      <c r="E394" s="78"/>
      <c r="F394" s="78"/>
      <c r="G394" s="78"/>
      <c r="H394" s="78"/>
      <c r="I394" s="78"/>
      <c r="J394" s="78"/>
      <c r="K394" s="78"/>
      <c r="L394" s="78"/>
      <c r="M394" s="79"/>
      <c r="N394" s="9"/>
    </row>
    <row r="395" spans="1:14" ht="15.75" thickBot="1">
      <c r="A395" s="4">
        <v>397</v>
      </c>
      <c r="B395" s="9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9"/>
    </row>
    <row r="396" spans="1:14" ht="27.6" customHeight="1">
      <c r="A396" s="4">
        <v>398</v>
      </c>
      <c r="B396" s="9"/>
      <c r="C396" s="83" t="s">
        <v>289</v>
      </c>
      <c r="D396" s="84"/>
      <c r="E396" s="84"/>
      <c r="F396" s="84"/>
      <c r="G396" s="84"/>
      <c r="H396" s="84"/>
      <c r="I396" s="84"/>
      <c r="J396" s="84"/>
      <c r="K396" s="84"/>
      <c r="L396" s="84"/>
      <c r="M396" s="85"/>
      <c r="N396" s="9"/>
    </row>
    <row r="397" spans="1:14" ht="27.95" customHeight="1">
      <c r="A397" s="4">
        <v>399</v>
      </c>
      <c r="B397" s="9"/>
      <c r="C397" s="26"/>
      <c r="D397" s="58"/>
      <c r="E397" s="86" t="s">
        <v>290</v>
      </c>
      <c r="F397" s="87"/>
      <c r="G397" s="86" t="s">
        <v>291</v>
      </c>
      <c r="H397" s="87"/>
      <c r="I397" s="86" t="s">
        <v>45</v>
      </c>
      <c r="J397" s="87"/>
      <c r="K397" s="21"/>
      <c r="M397" s="61"/>
      <c r="N397" s="9"/>
    </row>
    <row r="398" spans="1:14" ht="25.5" customHeight="1">
      <c r="A398" s="4">
        <v>400</v>
      </c>
      <c r="B398" s="9"/>
      <c r="C398" s="26"/>
      <c r="D398" s="7" t="s">
        <v>292</v>
      </c>
      <c r="E398" s="74"/>
      <c r="F398" s="75"/>
      <c r="G398" s="74"/>
      <c r="H398" s="75"/>
      <c r="I398" s="101" t="str">
        <f>IF(G398="","-",IFERROR(G398/_xlfn.SINGLE(CRRAEHMEDE___VACN1___REAANN0),0))</f>
        <v>-</v>
      </c>
      <c r="J398" s="102"/>
      <c r="K398" s="21"/>
      <c r="M398" s="61"/>
      <c r="N398" s="9"/>
    </row>
    <row r="399" spans="1:14" ht="26.25" customHeight="1">
      <c r="A399" s="4">
        <v>401</v>
      </c>
      <c r="B399" s="9"/>
      <c r="C399" s="26"/>
      <c r="D399" s="7" t="s">
        <v>293</v>
      </c>
      <c r="E399" s="74"/>
      <c r="F399" s="75"/>
      <c r="G399" s="74"/>
      <c r="H399" s="75"/>
      <c r="I399" s="101" t="str">
        <f>IF(G399="","-",IFERROR(G399/_xlfn.SINGLE(CRRAEHMEDE___VACN2___REAANN0),0))</f>
        <v>-</v>
      </c>
      <c r="J399" s="102"/>
      <c r="K399" s="21"/>
      <c r="M399" s="61"/>
      <c r="N399" s="9"/>
    </row>
    <row r="400" spans="1:14">
      <c r="A400" s="4">
        <v>402</v>
      </c>
      <c r="B400" s="9"/>
      <c r="C400" s="26"/>
      <c r="D400" s="7" t="s">
        <v>294</v>
      </c>
      <c r="E400" s="105"/>
      <c r="F400" s="106"/>
      <c r="G400" s="74"/>
      <c r="H400" s="75"/>
      <c r="I400" s="101" t="str">
        <f>IF(G400="","-",IFERROR(G400/I$30,0))</f>
        <v>-</v>
      </c>
      <c r="J400" s="102"/>
      <c r="K400" s="21"/>
      <c r="M400" s="61"/>
      <c r="N400" s="9"/>
    </row>
    <row r="401" spans="1:14" ht="27" customHeight="1">
      <c r="A401" s="4">
        <v>403</v>
      </c>
      <c r="B401" s="9"/>
      <c r="C401" s="26"/>
      <c r="D401" s="7" t="s">
        <v>295</v>
      </c>
      <c r="E401" s="105"/>
      <c r="F401" s="106"/>
      <c r="G401" s="74"/>
      <c r="H401" s="75"/>
      <c r="I401" s="101" t="str">
        <f>IF(G401="","-",IFERROR(G401/I$30,0))</f>
        <v>-</v>
      </c>
      <c r="J401" s="102"/>
      <c r="K401" s="21"/>
      <c r="M401" s="61"/>
      <c r="N401" s="9"/>
    </row>
    <row r="402" spans="1:14">
      <c r="A402" s="4">
        <v>404</v>
      </c>
      <c r="B402" s="9"/>
      <c r="C402" s="26"/>
      <c r="D402" s="7" t="s">
        <v>296</v>
      </c>
      <c r="E402" s="105"/>
      <c r="F402" s="106"/>
      <c r="G402" s="74"/>
      <c r="H402" s="75"/>
      <c r="I402" s="101" t="str">
        <f>IF(G402="","-",IFERROR(G402/E398,0))</f>
        <v>-</v>
      </c>
      <c r="J402" s="102"/>
      <c r="K402" s="21"/>
      <c r="M402" s="61"/>
      <c r="N402" s="9"/>
    </row>
    <row r="403" spans="1:14">
      <c r="A403" s="4">
        <v>405</v>
      </c>
      <c r="B403" s="9"/>
      <c r="C403" s="26"/>
      <c r="D403" s="7" t="s">
        <v>297</v>
      </c>
      <c r="E403" s="105"/>
      <c r="F403" s="106"/>
      <c r="G403" s="74"/>
      <c r="H403" s="75"/>
      <c r="I403" s="101" t="str">
        <f>IF(G403="","-",IFERROR(G403/E399,0))</f>
        <v>-</v>
      </c>
      <c r="J403" s="102"/>
      <c r="K403" s="21"/>
      <c r="M403" s="61"/>
      <c r="N403" s="9"/>
    </row>
    <row r="404" spans="1:14">
      <c r="A404" s="4">
        <v>406</v>
      </c>
      <c r="B404" s="9"/>
      <c r="C404" s="26"/>
      <c r="D404" s="7" t="s">
        <v>298</v>
      </c>
      <c r="E404" s="105"/>
      <c r="F404" s="106"/>
      <c r="G404" s="74"/>
      <c r="H404" s="75"/>
      <c r="I404" s="101" t="str">
        <f>IF(G404="","-",IFERROR(G404/I30,0))</f>
        <v>-</v>
      </c>
      <c r="J404" s="102"/>
      <c r="K404" s="21"/>
      <c r="M404" s="61"/>
      <c r="N404" s="9"/>
    </row>
    <row r="405" spans="1:14" ht="9" customHeight="1" thickBot="1">
      <c r="A405" s="4">
        <v>407</v>
      </c>
      <c r="B405" s="9"/>
      <c r="C405" s="77"/>
      <c r="D405" s="78"/>
      <c r="E405" s="78"/>
      <c r="F405" s="78"/>
      <c r="G405" s="78"/>
      <c r="H405" s="78"/>
      <c r="I405" s="78"/>
      <c r="J405" s="78"/>
      <c r="K405" s="78"/>
      <c r="L405" s="78"/>
      <c r="M405" s="79"/>
      <c r="N405" s="9"/>
    </row>
    <row r="406" spans="1:14" ht="15.75" thickBot="1">
      <c r="A406" s="4">
        <v>408</v>
      </c>
      <c r="B406" s="9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9"/>
    </row>
    <row r="407" spans="1:14" ht="27.95" customHeight="1">
      <c r="A407" s="4">
        <v>409</v>
      </c>
      <c r="B407" s="9"/>
      <c r="C407" s="83" t="s">
        <v>299</v>
      </c>
      <c r="D407" s="84"/>
      <c r="E407" s="84"/>
      <c r="F407" s="84"/>
      <c r="G407" s="84"/>
      <c r="H407" s="84"/>
      <c r="I407" s="84"/>
      <c r="J407" s="84"/>
      <c r="K407" s="84"/>
      <c r="L407" s="84"/>
      <c r="M407" s="85"/>
      <c r="N407" s="9"/>
    </row>
    <row r="408" spans="1:14" ht="27" customHeight="1">
      <c r="A408" s="4">
        <v>410</v>
      </c>
      <c r="B408" s="9"/>
      <c r="C408" s="26"/>
      <c r="D408" s="66" t="s">
        <v>300</v>
      </c>
      <c r="E408" s="103" t="s">
        <v>301</v>
      </c>
      <c r="F408" s="104"/>
      <c r="G408" s="103" t="s">
        <v>186</v>
      </c>
      <c r="H408" s="104"/>
      <c r="I408" s="103" t="s">
        <v>45</v>
      </c>
      <c r="J408" s="104"/>
      <c r="K408" s="17"/>
      <c r="M408" s="61"/>
      <c r="N408" s="9"/>
    </row>
    <row r="409" spans="1:14">
      <c r="A409" s="4">
        <v>411</v>
      </c>
      <c r="B409" s="9"/>
      <c r="C409" s="26"/>
      <c r="D409" s="7" t="s">
        <v>302</v>
      </c>
      <c r="E409" s="74"/>
      <c r="F409" s="75"/>
      <c r="G409" s="74"/>
      <c r="H409" s="75"/>
      <c r="I409" s="101" t="str">
        <f t="shared" ref="I409:I414" si="15">IF(G409="","-",IFERROR(G409/I$88,0))</f>
        <v>-</v>
      </c>
      <c r="J409" s="102"/>
      <c r="K409" s="21"/>
      <c r="M409" s="61"/>
      <c r="N409" s="9"/>
    </row>
    <row r="410" spans="1:14" ht="14.45" customHeight="1">
      <c r="A410" s="4">
        <v>412</v>
      </c>
      <c r="B410" s="9"/>
      <c r="C410" s="26"/>
      <c r="D410" s="7" t="s">
        <v>303</v>
      </c>
      <c r="E410" s="74"/>
      <c r="F410" s="75"/>
      <c r="G410" s="74"/>
      <c r="H410" s="75"/>
      <c r="I410" s="101" t="str">
        <f t="shared" si="15"/>
        <v>-</v>
      </c>
      <c r="J410" s="102"/>
      <c r="K410" s="21"/>
      <c r="M410" s="61"/>
      <c r="N410" s="9"/>
    </row>
    <row r="411" spans="1:14">
      <c r="A411" s="4">
        <v>413</v>
      </c>
      <c r="B411" s="9"/>
      <c r="C411" s="26"/>
      <c r="D411" s="7" t="s">
        <v>304</v>
      </c>
      <c r="E411" s="74"/>
      <c r="F411" s="75"/>
      <c r="G411" s="74"/>
      <c r="H411" s="75"/>
      <c r="I411" s="101" t="str">
        <f t="shared" si="15"/>
        <v>-</v>
      </c>
      <c r="J411" s="102"/>
      <c r="K411" s="21"/>
      <c r="M411" s="61"/>
      <c r="N411" s="9"/>
    </row>
    <row r="412" spans="1:14">
      <c r="A412" s="4">
        <v>414</v>
      </c>
      <c r="B412" s="9"/>
      <c r="C412" s="26"/>
      <c r="D412" s="7" t="s">
        <v>305</v>
      </c>
      <c r="E412" s="74"/>
      <c r="F412" s="75"/>
      <c r="G412" s="74"/>
      <c r="H412" s="75"/>
      <c r="I412" s="101" t="str">
        <f t="shared" si="15"/>
        <v>-</v>
      </c>
      <c r="J412" s="102"/>
      <c r="K412" s="21"/>
      <c r="M412" s="61"/>
      <c r="N412" s="9"/>
    </row>
    <row r="413" spans="1:14" ht="15.75" customHeight="1">
      <c r="A413" s="4">
        <v>415</v>
      </c>
      <c r="B413" s="9"/>
      <c r="C413" s="26"/>
      <c r="D413" s="7" t="s">
        <v>306</v>
      </c>
      <c r="E413" s="74"/>
      <c r="F413" s="75"/>
      <c r="G413" s="74"/>
      <c r="H413" s="75"/>
      <c r="I413" s="101" t="str">
        <f t="shared" si="15"/>
        <v>-</v>
      </c>
      <c r="J413" s="102"/>
      <c r="K413" s="21"/>
      <c r="M413" s="61"/>
      <c r="N413" s="9"/>
    </row>
    <row r="414" spans="1:14">
      <c r="A414" s="4">
        <v>416</v>
      </c>
      <c r="B414" s="9"/>
      <c r="C414" s="26"/>
      <c r="D414" s="7" t="s">
        <v>307</v>
      </c>
      <c r="E414" s="74"/>
      <c r="F414" s="75"/>
      <c r="G414" s="74"/>
      <c r="H414" s="75"/>
      <c r="I414" s="101" t="str">
        <f t="shared" si="15"/>
        <v>-</v>
      </c>
      <c r="J414" s="102"/>
      <c r="K414" s="21"/>
      <c r="M414" s="61"/>
      <c r="N414" s="9"/>
    </row>
    <row r="415" spans="1:14" ht="9" customHeight="1" thickBot="1">
      <c r="A415" s="4">
        <v>417</v>
      </c>
      <c r="B415" s="9"/>
      <c r="C415" s="77"/>
      <c r="D415" s="78"/>
      <c r="E415" s="78"/>
      <c r="F415" s="78"/>
      <c r="G415" s="78"/>
      <c r="H415" s="78"/>
      <c r="I415" s="78"/>
      <c r="J415" s="78"/>
      <c r="K415" s="78"/>
      <c r="L415" s="78"/>
      <c r="M415" s="79"/>
      <c r="N415" s="9"/>
    </row>
    <row r="416" spans="1:14" ht="18.75">
      <c r="A416" s="4">
        <v>418</v>
      </c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</row>
    <row r="417" spans="1:14">
      <c r="A417" s="4">
        <v>419</v>
      </c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</row>
    <row r="418" spans="1:14" ht="20.100000000000001" customHeight="1" thickBot="1">
      <c r="A418" s="4">
        <v>420</v>
      </c>
      <c r="B418" s="80" t="s">
        <v>308</v>
      </c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</row>
    <row r="419" spans="1:14" ht="27.95" customHeight="1">
      <c r="A419" s="4">
        <v>421</v>
      </c>
      <c r="B419" s="9"/>
      <c r="C419" s="83" t="s">
        <v>309</v>
      </c>
      <c r="D419" s="84"/>
      <c r="E419" s="84"/>
      <c r="F419" s="84"/>
      <c r="G419" s="84"/>
      <c r="H419" s="84"/>
      <c r="I419" s="84"/>
      <c r="J419" s="84"/>
      <c r="K419" s="84"/>
      <c r="L419" s="84"/>
      <c r="M419" s="85"/>
      <c r="N419" s="9"/>
    </row>
    <row r="420" spans="1:14">
      <c r="A420" s="4">
        <v>422</v>
      </c>
      <c r="B420" s="9"/>
      <c r="C420" s="26"/>
      <c r="D420" s="58"/>
      <c r="E420" s="86" t="s">
        <v>23</v>
      </c>
      <c r="F420" s="87"/>
      <c r="G420" s="21"/>
      <c r="H420" s="21"/>
      <c r="I420" s="21"/>
      <c r="J420" s="21"/>
      <c r="K420" s="21"/>
      <c r="L420" s="21"/>
      <c r="M420" s="61"/>
      <c r="N420" s="9"/>
    </row>
    <row r="421" spans="1:14">
      <c r="A421" s="4">
        <v>423</v>
      </c>
      <c r="B421" s="9"/>
      <c r="C421" s="26"/>
      <c r="D421" s="7" t="s">
        <v>310</v>
      </c>
      <c r="E421" s="74"/>
      <c r="F421" s="75"/>
      <c r="G421" s="21"/>
      <c r="H421" s="21"/>
      <c r="I421" s="21"/>
      <c r="J421" s="21"/>
      <c r="K421" s="21"/>
      <c r="L421" s="21"/>
      <c r="M421" s="61"/>
      <c r="N421" s="9"/>
    </row>
    <row r="422" spans="1:14">
      <c r="A422" s="4">
        <v>424</v>
      </c>
      <c r="B422" s="9"/>
      <c r="C422" s="26"/>
      <c r="D422" s="7" t="s">
        <v>311</v>
      </c>
      <c r="E422" s="74"/>
      <c r="F422" s="75"/>
      <c r="G422" s="21"/>
      <c r="H422" s="21"/>
      <c r="I422" s="21"/>
      <c r="J422" s="21"/>
      <c r="K422" s="21"/>
      <c r="L422" s="21"/>
      <c r="M422" s="61"/>
      <c r="N422" s="9"/>
    </row>
    <row r="423" spans="1:14" ht="25.5">
      <c r="A423" s="4">
        <v>425</v>
      </c>
      <c r="B423" s="9"/>
      <c r="C423" s="26"/>
      <c r="D423" s="7" t="s">
        <v>312</v>
      </c>
      <c r="E423" s="74"/>
      <c r="F423" s="75"/>
      <c r="G423" s="21"/>
      <c r="H423" s="21"/>
      <c r="I423" s="21"/>
      <c r="J423" s="21"/>
      <c r="K423" s="21"/>
      <c r="L423" s="21"/>
      <c r="M423" s="61"/>
      <c r="N423" s="9"/>
    </row>
    <row r="424" spans="1:14" ht="9" customHeight="1" thickBot="1">
      <c r="A424" s="4">
        <v>426</v>
      </c>
      <c r="B424" s="9"/>
      <c r="C424" s="77"/>
      <c r="D424" s="78"/>
      <c r="E424" s="78"/>
      <c r="F424" s="78"/>
      <c r="G424" s="78"/>
      <c r="H424" s="78"/>
      <c r="I424" s="78"/>
      <c r="J424" s="78"/>
      <c r="K424" s="78"/>
      <c r="L424" s="78"/>
      <c r="M424" s="79"/>
      <c r="N424" s="9"/>
    </row>
    <row r="425" spans="1:14" ht="15.75" thickBot="1">
      <c r="A425" s="4">
        <v>427</v>
      </c>
      <c r="B425" s="9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9"/>
    </row>
    <row r="426" spans="1:14" ht="27.95" customHeight="1">
      <c r="A426" s="4">
        <v>428</v>
      </c>
      <c r="B426" s="9"/>
      <c r="C426" s="83" t="s">
        <v>313</v>
      </c>
      <c r="D426" s="84"/>
      <c r="E426" s="84"/>
      <c r="F426" s="84"/>
      <c r="G426" s="84"/>
      <c r="H426" s="84"/>
      <c r="I426" s="84"/>
      <c r="J426" s="84"/>
      <c r="K426" s="84"/>
      <c r="L426" s="84"/>
      <c r="M426" s="85"/>
      <c r="N426" s="9"/>
    </row>
    <row r="427" spans="1:14">
      <c r="A427" s="4">
        <v>429</v>
      </c>
      <c r="B427" s="9"/>
      <c r="C427" s="26"/>
      <c r="D427" s="58"/>
      <c r="E427" s="91" t="s">
        <v>23</v>
      </c>
      <c r="F427" s="91"/>
      <c r="G427" s="21"/>
      <c r="H427" s="21"/>
      <c r="I427" s="21"/>
      <c r="J427" s="21"/>
      <c r="K427" s="21"/>
      <c r="L427" s="21"/>
      <c r="M427" s="61"/>
      <c r="N427" s="9"/>
    </row>
    <row r="428" spans="1:14" ht="25.5">
      <c r="A428" s="4">
        <v>430</v>
      </c>
      <c r="B428" s="9"/>
      <c r="C428" s="26"/>
      <c r="D428" s="7" t="s">
        <v>314</v>
      </c>
      <c r="E428" s="74"/>
      <c r="F428" s="75"/>
      <c r="G428" s="21"/>
      <c r="H428" s="21"/>
      <c r="I428" s="21"/>
      <c r="J428" s="21"/>
      <c r="K428" s="21"/>
      <c r="L428" s="21"/>
      <c r="M428" s="61"/>
      <c r="N428" s="9"/>
    </row>
    <row r="429" spans="1:14" ht="25.5">
      <c r="A429" s="4">
        <v>431</v>
      </c>
      <c r="B429" s="9"/>
      <c r="C429" s="26"/>
      <c r="D429" s="7" t="s">
        <v>315</v>
      </c>
      <c r="E429" s="74"/>
      <c r="F429" s="75"/>
      <c r="G429" s="21"/>
      <c r="H429" s="21"/>
      <c r="I429" s="21"/>
      <c r="J429" s="21"/>
      <c r="K429" s="21"/>
      <c r="L429" s="21"/>
      <c r="M429" s="61"/>
      <c r="N429" s="9"/>
    </row>
    <row r="430" spans="1:14" ht="25.5">
      <c r="A430" s="4">
        <v>432</v>
      </c>
      <c r="B430" s="9"/>
      <c r="C430" s="26"/>
      <c r="D430" s="7" t="s">
        <v>316</v>
      </c>
      <c r="E430" s="74"/>
      <c r="F430" s="75"/>
      <c r="G430" s="21"/>
      <c r="H430" s="21"/>
      <c r="I430" s="21"/>
      <c r="J430" s="21"/>
      <c r="K430" s="21"/>
      <c r="L430" s="21"/>
      <c r="M430" s="61"/>
      <c r="N430" s="9"/>
    </row>
    <row r="431" spans="1:14" ht="9" customHeight="1" thickBot="1">
      <c r="A431" s="4">
        <v>433</v>
      </c>
      <c r="B431" s="9"/>
      <c r="C431" s="77"/>
      <c r="D431" s="78"/>
      <c r="E431" s="78"/>
      <c r="F431" s="78"/>
      <c r="G431" s="78"/>
      <c r="H431" s="78"/>
      <c r="I431" s="78"/>
      <c r="J431" s="78"/>
      <c r="K431" s="78"/>
      <c r="L431" s="78"/>
      <c r="M431" s="79"/>
      <c r="N431" s="9"/>
    </row>
    <row r="432" spans="1:14" ht="15.75" thickBot="1">
      <c r="A432" s="4">
        <v>434</v>
      </c>
      <c r="B432" s="9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9"/>
    </row>
    <row r="433" spans="1:14" ht="27.95" customHeight="1">
      <c r="A433" s="4">
        <v>435</v>
      </c>
      <c r="B433" s="9"/>
      <c r="C433" s="83" t="s">
        <v>317</v>
      </c>
      <c r="D433" s="84"/>
      <c r="E433" s="84"/>
      <c r="F433" s="84"/>
      <c r="G433" s="84"/>
      <c r="H433" s="84"/>
      <c r="I433" s="84"/>
      <c r="J433" s="84"/>
      <c r="K433" s="84"/>
      <c r="L433" s="84"/>
      <c r="M433" s="85"/>
      <c r="N433" s="9"/>
    </row>
    <row r="434" spans="1:14">
      <c r="A434" s="4">
        <v>436</v>
      </c>
      <c r="B434" s="9"/>
      <c r="C434" s="26"/>
      <c r="D434" s="7" t="s">
        <v>318</v>
      </c>
      <c r="E434" s="99"/>
      <c r="F434" s="100"/>
      <c r="G434" s="21"/>
      <c r="H434" s="21"/>
      <c r="I434" s="21"/>
      <c r="J434" s="21"/>
      <c r="K434" s="21"/>
      <c r="L434" s="21"/>
      <c r="M434" s="61"/>
      <c r="N434" s="9"/>
    </row>
    <row r="435" spans="1:14" ht="15" customHeight="1">
      <c r="A435" s="4">
        <v>437</v>
      </c>
      <c r="B435" s="9"/>
      <c r="C435" s="26"/>
      <c r="D435" s="7" t="s">
        <v>319</v>
      </c>
      <c r="E435" s="74"/>
      <c r="F435" s="75"/>
      <c r="G435" s="21"/>
      <c r="H435" s="21"/>
      <c r="I435" s="21"/>
      <c r="J435" s="21"/>
      <c r="K435" s="21"/>
      <c r="L435" s="21"/>
      <c r="M435" s="61"/>
      <c r="N435" s="9"/>
    </row>
    <row r="436" spans="1:14" ht="29.45" customHeight="1">
      <c r="A436" s="4">
        <v>438</v>
      </c>
      <c r="B436" s="9"/>
      <c r="C436" s="26"/>
      <c r="D436" s="7" t="s">
        <v>320</v>
      </c>
      <c r="E436" s="74"/>
      <c r="F436" s="75"/>
      <c r="G436" s="21"/>
      <c r="H436" s="21"/>
      <c r="I436" s="21"/>
      <c r="J436" s="21"/>
      <c r="K436" s="21"/>
      <c r="L436" s="21"/>
      <c r="M436" s="61"/>
      <c r="N436" s="9"/>
    </row>
    <row r="437" spans="1:14" ht="15.95" customHeight="1">
      <c r="A437" s="4">
        <v>440</v>
      </c>
      <c r="B437" s="9"/>
      <c r="C437" s="26"/>
      <c r="D437" s="7" t="s">
        <v>321</v>
      </c>
      <c r="E437" s="74"/>
      <c r="F437" s="75"/>
      <c r="G437" s="21"/>
      <c r="H437" s="21"/>
      <c r="I437" s="21"/>
      <c r="J437" s="21"/>
      <c r="K437" s="21"/>
      <c r="L437" s="21"/>
      <c r="M437" s="61"/>
      <c r="N437" s="9"/>
    </row>
    <row r="438" spans="1:14" ht="25.5">
      <c r="A438" s="4">
        <v>441</v>
      </c>
      <c r="B438" s="9"/>
      <c r="C438" s="26"/>
      <c r="D438" s="7" t="s">
        <v>322</v>
      </c>
      <c r="E438" s="74"/>
      <c r="F438" s="75"/>
      <c r="G438" s="21"/>
      <c r="H438" s="21"/>
      <c r="I438" s="21"/>
      <c r="J438" s="21"/>
      <c r="K438" s="21"/>
      <c r="L438" s="21"/>
      <c r="M438" s="61"/>
      <c r="N438" s="9"/>
    </row>
    <row r="439" spans="1:14" ht="25.5">
      <c r="A439" s="4">
        <v>442</v>
      </c>
      <c r="B439" s="9"/>
      <c r="C439" s="26"/>
      <c r="D439" s="7" t="s">
        <v>323</v>
      </c>
      <c r="E439" s="74"/>
      <c r="F439" s="75"/>
      <c r="G439" s="21"/>
      <c r="H439" s="21"/>
      <c r="I439" s="21"/>
      <c r="J439" s="21"/>
      <c r="K439" s="21"/>
      <c r="L439" s="21"/>
      <c r="M439" s="61"/>
      <c r="N439" s="9"/>
    </row>
    <row r="440" spans="1:14" ht="39.75" customHeight="1">
      <c r="A440" s="4">
        <v>443</v>
      </c>
      <c r="B440" s="9"/>
      <c r="C440" s="26"/>
      <c r="D440" s="7" t="s">
        <v>324</v>
      </c>
      <c r="E440" s="74"/>
      <c r="F440" s="75"/>
      <c r="G440" s="21"/>
      <c r="H440" s="21"/>
      <c r="I440" s="21"/>
      <c r="J440" s="21"/>
      <c r="K440" s="21"/>
      <c r="L440" s="21"/>
      <c r="M440" s="61"/>
      <c r="N440" s="9"/>
    </row>
    <row r="441" spans="1:14" ht="9" customHeight="1" thickBot="1">
      <c r="A441" s="4">
        <v>444</v>
      </c>
      <c r="B441" s="9"/>
      <c r="C441" s="77"/>
      <c r="D441" s="78"/>
      <c r="E441" s="78"/>
      <c r="F441" s="78"/>
      <c r="G441" s="78"/>
      <c r="H441" s="78"/>
      <c r="I441" s="78"/>
      <c r="J441" s="78"/>
      <c r="K441" s="78"/>
      <c r="L441" s="78"/>
      <c r="M441" s="79"/>
      <c r="N441" s="9"/>
    </row>
    <row r="442" spans="1:14" ht="15.75" thickBot="1">
      <c r="A442" s="4">
        <v>445</v>
      </c>
      <c r="B442" s="9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9"/>
    </row>
    <row r="443" spans="1:14" ht="27.95" customHeight="1">
      <c r="A443" s="4">
        <v>446</v>
      </c>
      <c r="B443" s="9"/>
      <c r="C443" s="83" t="s">
        <v>325</v>
      </c>
      <c r="D443" s="84"/>
      <c r="E443" s="84"/>
      <c r="F443" s="84"/>
      <c r="G443" s="84"/>
      <c r="H443" s="84"/>
      <c r="I443" s="84"/>
      <c r="J443" s="84"/>
      <c r="K443" s="84"/>
      <c r="L443" s="84"/>
      <c r="M443" s="85"/>
      <c r="N443" s="9"/>
    </row>
    <row r="444" spans="1:14">
      <c r="A444" s="4">
        <v>447</v>
      </c>
      <c r="B444" s="9"/>
      <c r="C444" s="26"/>
      <c r="D444" s="58"/>
      <c r="E444" s="86" t="s">
        <v>23</v>
      </c>
      <c r="F444" s="87"/>
      <c r="G444" s="21"/>
      <c r="H444" s="21"/>
      <c r="I444" s="21"/>
      <c r="J444" s="21"/>
      <c r="K444" s="21"/>
      <c r="L444" s="21"/>
      <c r="M444" s="61"/>
      <c r="N444" s="9"/>
    </row>
    <row r="445" spans="1:14">
      <c r="A445" s="4">
        <v>448</v>
      </c>
      <c r="B445" s="9"/>
      <c r="C445" s="26"/>
      <c r="D445" s="7" t="s">
        <v>326</v>
      </c>
      <c r="E445" s="74"/>
      <c r="F445" s="75"/>
      <c r="G445" s="21"/>
      <c r="H445" s="21"/>
      <c r="I445" s="21"/>
      <c r="J445" s="21"/>
      <c r="K445" s="21"/>
      <c r="L445" s="21"/>
      <c r="M445" s="61"/>
      <c r="N445" s="9"/>
    </row>
    <row r="446" spans="1:14" ht="25.5">
      <c r="A446" s="4">
        <v>449</v>
      </c>
      <c r="B446" s="9"/>
      <c r="C446" s="26"/>
      <c r="D446" s="7" t="s">
        <v>327</v>
      </c>
      <c r="E446" s="74"/>
      <c r="F446" s="75"/>
      <c r="G446" s="21"/>
      <c r="H446" s="21"/>
      <c r="I446" s="21"/>
      <c r="J446" s="21"/>
      <c r="K446" s="21"/>
      <c r="L446" s="21"/>
      <c r="M446" s="61"/>
      <c r="N446" s="9"/>
    </row>
    <row r="447" spans="1:14">
      <c r="A447" s="4">
        <v>450</v>
      </c>
      <c r="B447" s="9"/>
      <c r="C447" s="26"/>
      <c r="D447" s="7" t="s">
        <v>328</v>
      </c>
      <c r="E447" s="74"/>
      <c r="F447" s="75"/>
      <c r="G447" s="21"/>
      <c r="H447" s="21"/>
      <c r="I447" s="21"/>
      <c r="J447" s="21"/>
      <c r="K447" s="21"/>
      <c r="L447" s="21"/>
      <c r="M447" s="61"/>
      <c r="N447" s="9"/>
    </row>
    <row r="448" spans="1:14">
      <c r="A448" s="4">
        <v>451</v>
      </c>
      <c r="B448" s="9"/>
      <c r="C448" s="26"/>
      <c r="D448" s="7" t="s">
        <v>329</v>
      </c>
      <c r="E448" s="74"/>
      <c r="F448" s="75"/>
      <c r="G448" s="21"/>
      <c r="H448" s="21"/>
      <c r="I448" s="21"/>
      <c r="J448" s="21"/>
      <c r="K448" s="21"/>
      <c r="L448" s="21"/>
      <c r="M448" s="61"/>
      <c r="N448" s="9"/>
    </row>
    <row r="449" spans="1:14">
      <c r="A449" s="4">
        <v>452</v>
      </c>
      <c r="B449" s="9"/>
      <c r="C449" s="26"/>
      <c r="D449" s="7" t="s">
        <v>330</v>
      </c>
      <c r="E449" s="74"/>
      <c r="F449" s="75"/>
      <c r="G449" s="21"/>
      <c r="H449" s="21"/>
      <c r="I449" s="21"/>
      <c r="J449" s="21"/>
      <c r="K449" s="21"/>
      <c r="L449" s="21"/>
      <c r="M449" s="61"/>
      <c r="N449" s="9"/>
    </row>
    <row r="450" spans="1:14" ht="25.5">
      <c r="A450" s="4">
        <v>453</v>
      </c>
      <c r="B450" s="9"/>
      <c r="C450" s="26"/>
      <c r="D450" s="7" t="s">
        <v>331</v>
      </c>
      <c r="E450" s="74"/>
      <c r="F450" s="75"/>
      <c r="G450" s="21"/>
      <c r="H450" s="21"/>
      <c r="I450" s="21"/>
      <c r="J450" s="21"/>
      <c r="K450" s="21"/>
      <c r="L450" s="21"/>
      <c r="M450" s="61"/>
      <c r="N450" s="9"/>
    </row>
    <row r="451" spans="1:14" ht="25.5">
      <c r="A451" s="4">
        <v>454</v>
      </c>
      <c r="B451" s="9"/>
      <c r="C451" s="26"/>
      <c r="D451" s="7" t="s">
        <v>332</v>
      </c>
      <c r="E451" s="74"/>
      <c r="F451" s="75"/>
      <c r="G451" s="21"/>
      <c r="H451" s="21"/>
      <c r="I451" s="21"/>
      <c r="J451" s="21"/>
      <c r="K451" s="21"/>
      <c r="L451" s="21"/>
      <c r="M451" s="61"/>
      <c r="N451" s="9"/>
    </row>
    <row r="452" spans="1:14" ht="9" customHeight="1" thickBot="1">
      <c r="A452" s="4">
        <v>455</v>
      </c>
      <c r="B452" s="9"/>
      <c r="C452" s="77"/>
      <c r="D452" s="78"/>
      <c r="E452" s="78"/>
      <c r="F452" s="78"/>
      <c r="G452" s="78"/>
      <c r="H452" s="78"/>
      <c r="I452" s="78"/>
      <c r="J452" s="78"/>
      <c r="K452" s="78"/>
      <c r="L452" s="78"/>
      <c r="M452" s="79"/>
      <c r="N452" s="9"/>
    </row>
    <row r="453" spans="1:14" ht="15.75" thickBot="1">
      <c r="A453" s="4">
        <v>456</v>
      </c>
      <c r="B453" s="9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9"/>
    </row>
    <row r="454" spans="1:14" ht="27.95" customHeight="1">
      <c r="A454" s="4">
        <v>457</v>
      </c>
      <c r="B454" s="9"/>
      <c r="C454" s="83" t="s">
        <v>333</v>
      </c>
      <c r="D454" s="84"/>
      <c r="E454" s="84"/>
      <c r="F454" s="84"/>
      <c r="G454" s="84"/>
      <c r="H454" s="84"/>
      <c r="I454" s="84"/>
      <c r="J454" s="84"/>
      <c r="K454" s="84"/>
      <c r="L454" s="84"/>
      <c r="M454" s="85"/>
      <c r="N454" s="9"/>
    </row>
    <row r="455" spans="1:14">
      <c r="A455" s="4">
        <v>458</v>
      </c>
      <c r="B455" s="9"/>
      <c r="C455" s="26"/>
      <c r="D455" s="58"/>
      <c r="E455" s="86" t="s">
        <v>23</v>
      </c>
      <c r="F455" s="87"/>
      <c r="G455" s="21"/>
      <c r="H455" s="21"/>
      <c r="I455" s="21"/>
      <c r="J455" s="21"/>
      <c r="K455" s="21"/>
      <c r="L455" s="21"/>
      <c r="M455" s="61"/>
      <c r="N455" s="9"/>
    </row>
    <row r="456" spans="1:14">
      <c r="A456" s="4">
        <v>459</v>
      </c>
      <c r="B456" s="9"/>
      <c r="C456" s="26"/>
      <c r="D456" s="7" t="s">
        <v>334</v>
      </c>
      <c r="E456" s="74"/>
      <c r="F456" s="75"/>
      <c r="G456" s="21"/>
      <c r="H456" s="21"/>
      <c r="I456" s="21"/>
      <c r="J456" s="21"/>
      <c r="K456" s="21"/>
      <c r="L456" s="21"/>
      <c r="M456" s="61"/>
      <c r="N456" s="9"/>
    </row>
    <row r="457" spans="1:14" ht="25.5">
      <c r="A457" s="4">
        <v>460</v>
      </c>
      <c r="B457" s="9"/>
      <c r="C457" s="26"/>
      <c r="D457" s="7" t="s">
        <v>335</v>
      </c>
      <c r="E457" s="74"/>
      <c r="F457" s="75"/>
      <c r="G457" s="21"/>
      <c r="H457" s="21"/>
      <c r="I457" s="21"/>
      <c r="J457" s="21"/>
      <c r="K457" s="21"/>
      <c r="L457" s="21"/>
      <c r="M457" s="61"/>
      <c r="N457" s="9"/>
    </row>
    <row r="458" spans="1:14" ht="9" customHeight="1" thickBot="1">
      <c r="A458" s="4">
        <v>461</v>
      </c>
      <c r="B458" s="9"/>
      <c r="C458" s="77"/>
      <c r="D458" s="78"/>
      <c r="E458" s="78"/>
      <c r="F458" s="78"/>
      <c r="G458" s="78"/>
      <c r="H458" s="78"/>
      <c r="I458" s="78"/>
      <c r="J458" s="78"/>
      <c r="K458" s="78"/>
      <c r="L458" s="78"/>
      <c r="M458" s="79"/>
      <c r="N458" s="9"/>
    </row>
    <row r="459" spans="1:14" ht="15.75" thickBot="1">
      <c r="A459" s="4">
        <v>462</v>
      </c>
      <c r="B459" s="9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9"/>
    </row>
    <row r="460" spans="1:14" ht="27.95" customHeight="1">
      <c r="A460" s="4">
        <v>463</v>
      </c>
      <c r="B460" s="9"/>
      <c r="C460" s="83" t="s">
        <v>336</v>
      </c>
      <c r="D460" s="84"/>
      <c r="E460" s="84"/>
      <c r="F460" s="84"/>
      <c r="G460" s="84"/>
      <c r="H460" s="84"/>
      <c r="I460" s="84"/>
      <c r="J460" s="84"/>
      <c r="K460" s="84"/>
      <c r="L460" s="84"/>
      <c r="M460" s="85"/>
      <c r="N460" s="9"/>
    </row>
    <row r="461" spans="1:14">
      <c r="A461" s="4">
        <v>464</v>
      </c>
      <c r="B461" s="9"/>
      <c r="C461" s="26"/>
      <c r="D461" s="58"/>
      <c r="E461" s="86" t="s">
        <v>23</v>
      </c>
      <c r="F461" s="87"/>
      <c r="G461" s="21"/>
      <c r="H461" s="21"/>
      <c r="I461" s="21"/>
      <c r="J461" s="21"/>
      <c r="K461" s="21"/>
      <c r="L461" s="21"/>
      <c r="M461" s="61"/>
      <c r="N461" s="9"/>
    </row>
    <row r="462" spans="1:14">
      <c r="A462" s="4">
        <v>465</v>
      </c>
      <c r="B462" s="9"/>
      <c r="C462" s="26"/>
      <c r="D462" s="7" t="s">
        <v>337</v>
      </c>
      <c r="E462" s="74"/>
      <c r="F462" s="75"/>
      <c r="G462" s="21"/>
      <c r="H462" s="21"/>
      <c r="I462" s="21"/>
      <c r="J462" s="21"/>
      <c r="K462" s="21"/>
      <c r="L462" s="21"/>
      <c r="M462" s="61"/>
      <c r="N462" s="9"/>
    </row>
    <row r="463" spans="1:14">
      <c r="A463" s="4">
        <v>466</v>
      </c>
      <c r="B463" s="9"/>
      <c r="C463" s="26"/>
      <c r="D463" s="7" t="s">
        <v>338</v>
      </c>
      <c r="E463" s="74"/>
      <c r="F463" s="75"/>
      <c r="G463" s="21"/>
      <c r="H463" s="21"/>
      <c r="I463" s="21"/>
      <c r="J463" s="21"/>
      <c r="K463" s="21"/>
      <c r="L463" s="21"/>
      <c r="M463" s="61"/>
      <c r="N463" s="9"/>
    </row>
    <row r="464" spans="1:14">
      <c r="A464" s="4">
        <v>467</v>
      </c>
      <c r="B464" s="9"/>
      <c r="C464" s="26"/>
      <c r="D464" s="7" t="s">
        <v>339</v>
      </c>
      <c r="E464" s="74"/>
      <c r="F464" s="75"/>
      <c r="G464" s="21"/>
      <c r="H464" s="21"/>
      <c r="I464" s="21"/>
      <c r="J464" s="21"/>
      <c r="K464" s="21"/>
      <c r="L464" s="21"/>
      <c r="M464" s="61"/>
      <c r="N464" s="9"/>
    </row>
    <row r="465" spans="1:14" ht="9" customHeight="1" thickBot="1">
      <c r="A465" s="4">
        <v>469</v>
      </c>
      <c r="B465" s="9"/>
      <c r="C465" s="77"/>
      <c r="D465" s="78"/>
      <c r="E465" s="78"/>
      <c r="F465" s="78"/>
      <c r="G465" s="78"/>
      <c r="H465" s="78"/>
      <c r="I465" s="78"/>
      <c r="J465" s="78"/>
      <c r="K465" s="78"/>
      <c r="L465" s="78"/>
      <c r="M465" s="79"/>
      <c r="N465" s="9"/>
    </row>
    <row r="466" spans="1:14" ht="15.75" thickBot="1">
      <c r="A466" s="4">
        <v>470</v>
      </c>
      <c r="B466" s="9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9"/>
    </row>
    <row r="467" spans="1:14" ht="27.95" customHeight="1">
      <c r="A467" s="4">
        <v>471</v>
      </c>
      <c r="B467" s="9"/>
      <c r="C467" s="83" t="s">
        <v>340</v>
      </c>
      <c r="D467" s="84"/>
      <c r="E467" s="84"/>
      <c r="F467" s="84"/>
      <c r="G467" s="84"/>
      <c r="H467" s="84"/>
      <c r="I467" s="84"/>
      <c r="J467" s="84"/>
      <c r="K467" s="84"/>
      <c r="L467" s="84"/>
      <c r="M467" s="85"/>
      <c r="N467" s="9"/>
    </row>
    <row r="468" spans="1:14">
      <c r="A468" s="4">
        <v>472</v>
      </c>
      <c r="B468" s="9"/>
      <c r="C468" s="26"/>
      <c r="D468" s="58"/>
      <c r="E468" s="91" t="s">
        <v>24</v>
      </c>
      <c r="F468" s="91"/>
      <c r="G468" s="91" t="s">
        <v>45</v>
      </c>
      <c r="H468" s="91"/>
      <c r="I468" s="21"/>
      <c r="J468" s="21"/>
      <c r="K468" s="21"/>
      <c r="L468" s="21"/>
      <c r="M468" s="61"/>
      <c r="N468" s="9"/>
    </row>
    <row r="469" spans="1:14" ht="25.5">
      <c r="A469" s="4">
        <v>473</v>
      </c>
      <c r="B469" s="9"/>
      <c r="C469" s="26"/>
      <c r="D469" s="7" t="s">
        <v>341</v>
      </c>
      <c r="E469" s="74"/>
      <c r="F469" s="75"/>
      <c r="G469" s="98" t="str">
        <f>IF(E469="","-",IFERROR(E469/I$30,0))</f>
        <v>-</v>
      </c>
      <c r="H469" s="98"/>
      <c r="I469" s="21"/>
      <c r="J469" s="21"/>
      <c r="K469" s="21"/>
      <c r="L469" s="21"/>
      <c r="M469" s="61"/>
      <c r="N469" s="9"/>
    </row>
    <row r="470" spans="1:14" ht="15" customHeight="1">
      <c r="A470" s="4">
        <v>474</v>
      </c>
      <c r="B470" s="9"/>
      <c r="C470" s="26"/>
      <c r="D470" s="7" t="s">
        <v>342</v>
      </c>
      <c r="E470" s="74"/>
      <c r="F470" s="75"/>
      <c r="G470" s="98" t="str">
        <f t="shared" ref="G470:G480" si="16">IF(E470="","-",IFERROR(E470/I$30,0))</f>
        <v>-</v>
      </c>
      <c r="H470" s="98"/>
      <c r="I470" s="21"/>
      <c r="J470" s="21"/>
      <c r="K470" s="21"/>
      <c r="L470" s="21"/>
      <c r="M470" s="61"/>
      <c r="N470" s="9"/>
    </row>
    <row r="471" spans="1:14" ht="15" customHeight="1">
      <c r="A471" s="4">
        <v>475</v>
      </c>
      <c r="B471" s="9"/>
      <c r="C471" s="26"/>
      <c r="D471" s="7" t="s">
        <v>343</v>
      </c>
      <c r="E471" s="74"/>
      <c r="F471" s="75"/>
      <c r="G471" s="98" t="str">
        <f t="shared" si="16"/>
        <v>-</v>
      </c>
      <c r="H471" s="98"/>
      <c r="I471" s="21"/>
      <c r="J471" s="21"/>
      <c r="K471" s="21"/>
      <c r="L471" s="21"/>
      <c r="M471" s="61"/>
      <c r="N471" s="9"/>
    </row>
    <row r="472" spans="1:14" ht="15" customHeight="1">
      <c r="A472" s="4">
        <v>476</v>
      </c>
      <c r="B472" s="9"/>
      <c r="C472" s="26"/>
      <c r="D472" s="7" t="s">
        <v>344</v>
      </c>
      <c r="E472" s="74"/>
      <c r="F472" s="75"/>
      <c r="G472" s="98" t="str">
        <f t="shared" si="16"/>
        <v>-</v>
      </c>
      <c r="H472" s="98"/>
      <c r="I472" s="21"/>
      <c r="J472" s="21"/>
      <c r="K472" s="21"/>
      <c r="L472" s="21"/>
      <c r="M472" s="61"/>
      <c r="N472" s="9"/>
    </row>
    <row r="473" spans="1:14" ht="15" customHeight="1">
      <c r="A473" s="4">
        <v>477</v>
      </c>
      <c r="B473" s="9"/>
      <c r="C473" s="26"/>
      <c r="D473" s="7" t="s">
        <v>345</v>
      </c>
      <c r="E473" s="74"/>
      <c r="F473" s="75"/>
      <c r="G473" s="98" t="str">
        <f t="shared" si="16"/>
        <v>-</v>
      </c>
      <c r="H473" s="98"/>
      <c r="I473" s="21"/>
      <c r="J473" s="21"/>
      <c r="K473" s="21"/>
      <c r="L473" s="21"/>
      <c r="M473" s="61"/>
      <c r="N473" s="9"/>
    </row>
    <row r="474" spans="1:14" ht="24.95" customHeight="1">
      <c r="A474" s="4">
        <v>478</v>
      </c>
      <c r="B474" s="9"/>
      <c r="C474" s="26"/>
      <c r="D474" s="7" t="s">
        <v>346</v>
      </c>
      <c r="E474" s="74"/>
      <c r="F474" s="75"/>
      <c r="G474" s="98" t="str">
        <f>IF(E474="","-",IFERROR(E474/I$30,0))</f>
        <v>-</v>
      </c>
      <c r="H474" s="98"/>
      <c r="I474" s="21"/>
      <c r="J474" s="21"/>
      <c r="K474" s="21"/>
      <c r="L474" s="21"/>
      <c r="M474" s="61"/>
      <c r="N474" s="9"/>
    </row>
    <row r="475" spans="1:14" ht="15" customHeight="1">
      <c r="A475" s="4">
        <v>479</v>
      </c>
      <c r="B475" s="9"/>
      <c r="C475" s="26"/>
      <c r="D475" s="7" t="s">
        <v>347</v>
      </c>
      <c r="E475" s="74"/>
      <c r="F475" s="75"/>
      <c r="G475" s="98" t="str">
        <f t="shared" si="16"/>
        <v>-</v>
      </c>
      <c r="H475" s="98"/>
      <c r="I475" s="21"/>
      <c r="J475" s="21"/>
      <c r="K475" s="21"/>
      <c r="L475" s="21"/>
      <c r="M475" s="61"/>
      <c r="N475" s="9"/>
    </row>
    <row r="476" spans="1:14" ht="24.95" customHeight="1">
      <c r="A476" s="4">
        <v>480</v>
      </c>
      <c r="B476" s="9"/>
      <c r="C476" s="26"/>
      <c r="D476" s="7" t="s">
        <v>348</v>
      </c>
      <c r="E476" s="74"/>
      <c r="F476" s="75"/>
      <c r="G476" s="98" t="str">
        <f t="shared" si="16"/>
        <v>-</v>
      </c>
      <c r="H476" s="98"/>
      <c r="I476" s="21"/>
      <c r="J476" s="21"/>
      <c r="K476" s="21"/>
      <c r="L476" s="21"/>
      <c r="M476" s="61"/>
      <c r="N476" s="9"/>
    </row>
    <row r="477" spans="1:14" ht="15" customHeight="1">
      <c r="A477" s="4">
        <v>481</v>
      </c>
      <c r="B477" s="9"/>
      <c r="C477" s="26"/>
      <c r="D477" s="7" t="s">
        <v>349</v>
      </c>
      <c r="E477" s="74"/>
      <c r="F477" s="75"/>
      <c r="G477" s="98" t="str">
        <f t="shared" si="16"/>
        <v>-</v>
      </c>
      <c r="H477" s="98"/>
      <c r="I477" s="21"/>
      <c r="J477" s="21"/>
      <c r="K477" s="21"/>
      <c r="L477" s="21"/>
      <c r="M477" s="61"/>
      <c r="N477" s="9"/>
    </row>
    <row r="478" spans="1:14" ht="15" customHeight="1">
      <c r="A478" s="4">
        <v>482</v>
      </c>
      <c r="B478" s="9"/>
      <c r="C478" s="26"/>
      <c r="D478" s="7" t="s">
        <v>350</v>
      </c>
      <c r="E478" s="74"/>
      <c r="F478" s="75"/>
      <c r="G478" s="98" t="str">
        <f t="shared" si="16"/>
        <v>-</v>
      </c>
      <c r="H478" s="98"/>
      <c r="I478" s="21"/>
      <c r="J478" s="21"/>
      <c r="K478" s="21"/>
      <c r="L478" s="21"/>
      <c r="M478" s="61"/>
      <c r="N478" s="9"/>
    </row>
    <row r="479" spans="1:14" ht="15" customHeight="1">
      <c r="A479" s="4">
        <v>483</v>
      </c>
      <c r="B479" s="9"/>
      <c r="C479" s="26"/>
      <c r="D479" s="7" t="s">
        <v>351</v>
      </c>
      <c r="E479" s="74"/>
      <c r="F479" s="75"/>
      <c r="G479" s="98" t="str">
        <f t="shared" si="16"/>
        <v>-</v>
      </c>
      <c r="H479" s="98"/>
      <c r="I479" s="21"/>
      <c r="J479" s="21"/>
      <c r="K479" s="21"/>
      <c r="L479" s="21"/>
      <c r="M479" s="61"/>
      <c r="N479" s="9"/>
    </row>
    <row r="480" spans="1:14" ht="32.1" customHeight="1">
      <c r="A480" s="4">
        <v>484</v>
      </c>
      <c r="B480" s="9"/>
      <c r="C480" s="26"/>
      <c r="D480" s="7" t="s">
        <v>352</v>
      </c>
      <c r="E480" s="74"/>
      <c r="F480" s="75"/>
      <c r="G480" s="98" t="str">
        <f t="shared" si="16"/>
        <v>-</v>
      </c>
      <c r="H480" s="98"/>
      <c r="I480" s="21"/>
      <c r="J480" s="21"/>
      <c r="K480" s="21"/>
      <c r="L480" s="21"/>
      <c r="M480" s="61"/>
      <c r="N480" s="9"/>
    </row>
    <row r="481" spans="1:14" ht="15" customHeight="1">
      <c r="A481" s="4">
        <v>485</v>
      </c>
      <c r="B481" s="9"/>
      <c r="C481" s="26"/>
      <c r="D481" s="7" t="s">
        <v>353</v>
      </c>
      <c r="E481" s="74"/>
      <c r="F481" s="75"/>
      <c r="G481" s="88"/>
      <c r="H481" s="88"/>
      <c r="I481" s="21"/>
      <c r="J481" s="21"/>
      <c r="K481" s="21"/>
      <c r="L481" s="21"/>
      <c r="M481" s="61"/>
      <c r="N481" s="9"/>
    </row>
    <row r="482" spans="1:14" ht="30.95" customHeight="1">
      <c r="A482" s="4">
        <v>486</v>
      </c>
      <c r="B482" s="9"/>
      <c r="C482" s="26"/>
      <c r="D482" s="7" t="s">
        <v>354</v>
      </c>
      <c r="E482" s="74"/>
      <c r="F482" s="75"/>
      <c r="G482" s="88"/>
      <c r="H482" s="88"/>
      <c r="I482" s="21"/>
      <c r="J482" s="21"/>
      <c r="K482" s="21"/>
      <c r="L482" s="21"/>
      <c r="M482" s="61"/>
      <c r="N482" s="9"/>
    </row>
    <row r="483" spans="1:14" ht="9" customHeight="1" thickBot="1">
      <c r="A483" s="4">
        <v>487</v>
      </c>
      <c r="B483" s="9"/>
      <c r="C483" s="77"/>
      <c r="D483" s="78"/>
      <c r="E483" s="78"/>
      <c r="F483" s="78"/>
      <c r="G483" s="78"/>
      <c r="H483" s="78"/>
      <c r="I483" s="78"/>
      <c r="J483" s="78"/>
      <c r="K483" s="78"/>
      <c r="L483" s="78"/>
      <c r="M483" s="79"/>
      <c r="N483" s="9"/>
    </row>
    <row r="484" spans="1:14" ht="18.75">
      <c r="A484" s="4">
        <v>488</v>
      </c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</row>
    <row r="485" spans="1:14">
      <c r="A485" s="4">
        <v>489</v>
      </c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</row>
    <row r="486" spans="1:14" ht="19.5" customHeight="1" thickBot="1">
      <c r="A486" s="4">
        <v>490</v>
      </c>
      <c r="B486" s="80" t="s">
        <v>355</v>
      </c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</row>
    <row r="487" spans="1:14" ht="27.95" customHeight="1">
      <c r="A487" s="4">
        <v>491</v>
      </c>
      <c r="B487" s="9"/>
      <c r="C487" s="83" t="s">
        <v>356</v>
      </c>
      <c r="D487" s="84"/>
      <c r="E487" s="84"/>
      <c r="F487" s="84"/>
      <c r="G487" s="84"/>
      <c r="H487" s="84"/>
      <c r="I487" s="84"/>
      <c r="J487" s="84"/>
      <c r="K487" s="84"/>
      <c r="L487" s="84"/>
      <c r="M487" s="85"/>
      <c r="N487" s="9"/>
    </row>
    <row r="488" spans="1:14">
      <c r="A488" s="4">
        <v>492</v>
      </c>
      <c r="B488" s="9"/>
      <c r="C488" s="26"/>
      <c r="D488" s="58"/>
      <c r="E488" s="86" t="s">
        <v>23</v>
      </c>
      <c r="F488" s="87"/>
      <c r="G488" s="21"/>
      <c r="H488" s="34"/>
      <c r="I488" s="67"/>
      <c r="J488" s="68"/>
      <c r="K488" s="86" t="s">
        <v>24</v>
      </c>
      <c r="L488" s="87"/>
      <c r="M488" s="61"/>
      <c r="N488" s="9"/>
    </row>
    <row r="489" spans="1:14" ht="27.95" customHeight="1">
      <c r="A489" s="4">
        <v>493</v>
      </c>
      <c r="B489" s="9"/>
      <c r="C489" s="26"/>
      <c r="D489" s="7" t="s">
        <v>357</v>
      </c>
      <c r="E489" s="74"/>
      <c r="F489" s="75"/>
      <c r="G489" s="21"/>
      <c r="H489" s="86" t="s">
        <v>358</v>
      </c>
      <c r="I489" s="89"/>
      <c r="J489" s="97"/>
      <c r="K489" s="74"/>
      <c r="L489" s="75"/>
      <c r="M489" s="61"/>
      <c r="N489" s="9"/>
    </row>
    <row r="490" spans="1:14" ht="30.75" customHeight="1">
      <c r="A490" s="4">
        <v>494</v>
      </c>
      <c r="B490" s="9"/>
      <c r="C490" s="26"/>
      <c r="D490" s="7" t="s">
        <v>359</v>
      </c>
      <c r="E490" s="74"/>
      <c r="F490" s="75"/>
      <c r="G490" s="21"/>
      <c r="H490" s="86" t="s">
        <v>360</v>
      </c>
      <c r="I490" s="89"/>
      <c r="J490" s="87"/>
      <c r="K490" s="74"/>
      <c r="L490" s="75"/>
      <c r="M490" s="61"/>
      <c r="N490" s="9"/>
    </row>
    <row r="491" spans="1:14" ht="9" customHeight="1" thickBot="1">
      <c r="A491" s="4">
        <v>495</v>
      </c>
      <c r="B491" s="9"/>
      <c r="C491" s="77"/>
      <c r="D491" s="78"/>
      <c r="E491" s="78"/>
      <c r="F491" s="78"/>
      <c r="G491" s="78"/>
      <c r="H491" s="78"/>
      <c r="I491" s="78"/>
      <c r="J491" s="78"/>
      <c r="K491" s="78"/>
      <c r="L491" s="78"/>
      <c r="M491" s="79"/>
      <c r="N491" s="9"/>
    </row>
    <row r="492" spans="1:14" ht="15.75" thickBot="1">
      <c r="A492" s="4">
        <v>496</v>
      </c>
      <c r="B492" s="9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9"/>
    </row>
    <row r="493" spans="1:14" ht="27.95" customHeight="1">
      <c r="A493" s="4">
        <v>497</v>
      </c>
      <c r="B493" s="9"/>
      <c r="C493" s="83" t="s">
        <v>361</v>
      </c>
      <c r="D493" s="84"/>
      <c r="E493" s="84"/>
      <c r="F493" s="84"/>
      <c r="G493" s="84"/>
      <c r="H493" s="84"/>
      <c r="I493" s="84"/>
      <c r="J493" s="84"/>
      <c r="K493" s="84"/>
      <c r="L493" s="84"/>
      <c r="M493" s="85"/>
      <c r="N493" s="9"/>
    </row>
    <row r="494" spans="1:14" ht="24.95" customHeight="1">
      <c r="A494" s="4">
        <v>498</v>
      </c>
      <c r="B494" s="9"/>
      <c r="C494" s="26"/>
      <c r="D494" s="58"/>
      <c r="E494" s="86" t="s">
        <v>362</v>
      </c>
      <c r="F494" s="87"/>
      <c r="G494" s="21"/>
      <c r="H494" s="21"/>
      <c r="I494" s="21"/>
      <c r="J494" s="21"/>
      <c r="K494" s="21"/>
      <c r="L494" s="21"/>
      <c r="M494" s="61"/>
      <c r="N494" s="9"/>
    </row>
    <row r="495" spans="1:14">
      <c r="A495" s="4">
        <v>499</v>
      </c>
      <c r="B495" s="9"/>
      <c r="C495" s="26"/>
      <c r="D495" s="7" t="s">
        <v>363</v>
      </c>
      <c r="E495" s="74"/>
      <c r="F495" s="75"/>
      <c r="G495" s="21"/>
      <c r="H495" s="21"/>
      <c r="I495" s="21"/>
      <c r="J495" s="21"/>
      <c r="K495" s="21"/>
      <c r="L495" s="21"/>
      <c r="M495" s="61"/>
      <c r="N495" s="9"/>
    </row>
    <row r="496" spans="1:14" ht="15" customHeight="1">
      <c r="A496" s="4">
        <v>500</v>
      </c>
      <c r="B496" s="9"/>
      <c r="C496" s="26"/>
      <c r="D496" s="7" t="s">
        <v>364</v>
      </c>
      <c r="E496" s="74"/>
      <c r="F496" s="75"/>
      <c r="G496" s="21"/>
      <c r="H496" s="21"/>
      <c r="I496" s="21"/>
      <c r="J496" s="21"/>
      <c r="K496" s="21"/>
      <c r="L496" s="21"/>
      <c r="M496" s="61"/>
      <c r="N496" s="9"/>
    </row>
    <row r="497" spans="1:14" ht="15" customHeight="1">
      <c r="A497" s="4">
        <v>501</v>
      </c>
      <c r="B497" s="9"/>
      <c r="C497" s="26"/>
      <c r="D497" s="7" t="s">
        <v>365</v>
      </c>
      <c r="E497" s="74"/>
      <c r="F497" s="75"/>
      <c r="G497" s="21"/>
      <c r="H497" s="21"/>
      <c r="I497" s="21"/>
      <c r="J497" s="21"/>
      <c r="K497" s="21"/>
      <c r="L497" s="21"/>
      <c r="M497" s="61"/>
      <c r="N497" s="9"/>
    </row>
    <row r="498" spans="1:14" ht="15" customHeight="1">
      <c r="A498" s="4">
        <v>502</v>
      </c>
      <c r="B498" s="9"/>
      <c r="C498" s="26"/>
      <c r="D498" s="7" t="s">
        <v>366</v>
      </c>
      <c r="E498" s="74"/>
      <c r="F498" s="75"/>
      <c r="G498" s="21"/>
      <c r="H498" s="21"/>
      <c r="I498" s="21"/>
      <c r="J498" s="21"/>
      <c r="K498" s="21"/>
      <c r="L498" s="21"/>
      <c r="M498" s="61"/>
      <c r="N498" s="9"/>
    </row>
    <row r="499" spans="1:14" ht="27.95" customHeight="1">
      <c r="A499" s="4">
        <v>503</v>
      </c>
      <c r="B499" s="9"/>
      <c r="C499" s="26"/>
      <c r="D499" s="7" t="s">
        <v>367</v>
      </c>
      <c r="E499" s="74"/>
      <c r="F499" s="75"/>
      <c r="G499" s="21"/>
      <c r="H499" s="21"/>
      <c r="I499" s="21"/>
      <c r="J499" s="21"/>
      <c r="K499" s="21"/>
      <c r="L499" s="21"/>
      <c r="M499" s="61"/>
      <c r="N499" s="9"/>
    </row>
    <row r="500" spans="1:14" ht="15" customHeight="1">
      <c r="A500" s="4">
        <v>504</v>
      </c>
      <c r="B500" s="9"/>
      <c r="C500" s="26"/>
      <c r="D500" s="7" t="s">
        <v>368</v>
      </c>
      <c r="E500" s="74"/>
      <c r="F500" s="75"/>
      <c r="G500" s="21"/>
      <c r="H500" s="21"/>
      <c r="I500" s="21"/>
      <c r="J500" s="21"/>
      <c r="K500" s="21"/>
      <c r="L500" s="21"/>
      <c r="M500" s="61"/>
      <c r="N500" s="9"/>
    </row>
    <row r="501" spans="1:14" ht="15" customHeight="1">
      <c r="A501" s="4">
        <v>505</v>
      </c>
      <c r="B501" s="9"/>
      <c r="C501" s="26"/>
      <c r="D501" s="7" t="s">
        <v>369</v>
      </c>
      <c r="E501" s="74"/>
      <c r="F501" s="75"/>
      <c r="G501" s="21"/>
      <c r="H501" s="21"/>
      <c r="I501" s="21"/>
      <c r="J501" s="21"/>
      <c r="K501" s="21"/>
      <c r="L501" s="21"/>
      <c r="M501" s="61"/>
      <c r="N501" s="9"/>
    </row>
    <row r="502" spans="1:14" ht="9" customHeight="1" thickBot="1">
      <c r="A502" s="4">
        <v>506</v>
      </c>
      <c r="B502" s="9"/>
      <c r="C502" s="77"/>
      <c r="D502" s="78"/>
      <c r="E502" s="78"/>
      <c r="F502" s="78"/>
      <c r="G502" s="78"/>
      <c r="H502" s="78"/>
      <c r="I502" s="78"/>
      <c r="J502" s="78"/>
      <c r="K502" s="78"/>
      <c r="L502" s="78"/>
      <c r="M502" s="79"/>
      <c r="N502" s="9"/>
    </row>
    <row r="503" spans="1:14" ht="18.75">
      <c r="A503" s="4">
        <v>507</v>
      </c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</row>
    <row r="504" spans="1:14">
      <c r="A504" s="4">
        <v>508</v>
      </c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</row>
    <row r="505" spans="1:14" ht="19.5" customHeight="1" thickBot="1">
      <c r="A505" s="4">
        <v>509</v>
      </c>
      <c r="B505" s="80" t="s">
        <v>370</v>
      </c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</row>
    <row r="506" spans="1:14" ht="27.95" customHeight="1">
      <c r="A506" s="4">
        <v>510</v>
      </c>
      <c r="B506" s="9"/>
      <c r="C506" s="83" t="s">
        <v>371</v>
      </c>
      <c r="D506" s="84"/>
      <c r="E506" s="84"/>
      <c r="F506" s="84"/>
      <c r="G506" s="84"/>
      <c r="H506" s="84"/>
      <c r="I506" s="84"/>
      <c r="J506" s="84"/>
      <c r="K506" s="84"/>
      <c r="L506" s="84"/>
      <c r="M506" s="85"/>
      <c r="N506" s="9"/>
    </row>
    <row r="507" spans="1:14">
      <c r="A507" s="4">
        <v>511</v>
      </c>
      <c r="B507" s="9"/>
      <c r="C507" s="26"/>
      <c r="D507" s="7" t="s">
        <v>372</v>
      </c>
      <c r="E507" s="95"/>
      <c r="F507" s="96"/>
      <c r="G507" s="21"/>
      <c r="H507" s="21"/>
      <c r="I507" s="21"/>
      <c r="J507" s="21"/>
      <c r="K507" s="21"/>
      <c r="L507" s="21"/>
      <c r="M507" s="61"/>
      <c r="N507" s="9"/>
    </row>
    <row r="508" spans="1:14" ht="14.45" customHeight="1">
      <c r="A508" s="4">
        <v>512</v>
      </c>
      <c r="B508" s="9"/>
      <c r="C508" s="26"/>
      <c r="D508" s="7" t="s">
        <v>373</v>
      </c>
      <c r="E508" s="74"/>
      <c r="F508" s="75"/>
      <c r="G508" s="21"/>
      <c r="H508" s="21"/>
      <c r="I508" s="21"/>
      <c r="J508" s="21"/>
      <c r="K508" s="21"/>
      <c r="L508" s="21"/>
      <c r="M508" s="61"/>
      <c r="N508" s="9"/>
    </row>
    <row r="509" spans="1:14">
      <c r="A509" s="4">
        <v>513</v>
      </c>
      <c r="B509" s="9"/>
      <c r="C509" s="26"/>
      <c r="D509" s="7" t="s">
        <v>374</v>
      </c>
      <c r="E509" s="74"/>
      <c r="F509" s="75"/>
      <c r="G509" s="21"/>
      <c r="H509" s="21"/>
      <c r="I509" s="21"/>
      <c r="J509" s="21"/>
      <c r="K509" s="21"/>
      <c r="L509" s="21"/>
      <c r="M509" s="61"/>
      <c r="N509" s="9"/>
    </row>
    <row r="510" spans="1:14" ht="26.25" customHeight="1">
      <c r="A510" s="4">
        <v>514</v>
      </c>
      <c r="B510" s="9"/>
      <c r="C510" s="26"/>
      <c r="D510" s="7" t="s">
        <v>375</v>
      </c>
      <c r="E510" s="74"/>
      <c r="F510" s="75"/>
      <c r="G510" s="21"/>
      <c r="H510" s="21"/>
      <c r="I510" s="21"/>
      <c r="J510" s="21"/>
      <c r="K510" s="21"/>
      <c r="L510" s="21"/>
      <c r="M510" s="61"/>
      <c r="N510" s="9"/>
    </row>
    <row r="511" spans="1:14" ht="30" customHeight="1">
      <c r="A511" s="4">
        <v>515</v>
      </c>
      <c r="B511" s="9"/>
      <c r="C511" s="26"/>
      <c r="D511" s="7" t="s">
        <v>376</v>
      </c>
      <c r="E511" s="74"/>
      <c r="F511" s="75"/>
      <c r="G511" s="21"/>
      <c r="H511" s="21"/>
      <c r="I511" s="21"/>
      <c r="J511" s="21"/>
      <c r="K511" s="21"/>
      <c r="L511" s="21"/>
      <c r="M511" s="61"/>
      <c r="N511" s="9"/>
    </row>
    <row r="512" spans="1:14" ht="24.75" customHeight="1">
      <c r="A512" s="4">
        <v>516</v>
      </c>
      <c r="B512" s="9"/>
      <c r="C512" s="26"/>
      <c r="D512" s="7" t="s">
        <v>377</v>
      </c>
      <c r="E512" s="74"/>
      <c r="F512" s="75"/>
      <c r="G512" s="21"/>
      <c r="H512" s="21"/>
      <c r="I512" s="21"/>
      <c r="J512" s="21"/>
      <c r="K512" s="21"/>
      <c r="L512" s="21"/>
      <c r="M512" s="61"/>
      <c r="N512" s="9"/>
    </row>
    <row r="513" spans="1:14" ht="26.1" customHeight="1">
      <c r="A513" s="4">
        <v>517</v>
      </c>
      <c r="B513" s="9"/>
      <c r="C513" s="26"/>
      <c r="D513" s="7" t="s">
        <v>378</v>
      </c>
      <c r="E513" s="74"/>
      <c r="F513" s="75"/>
      <c r="G513" s="21"/>
      <c r="H513" s="21"/>
      <c r="I513" s="21"/>
      <c r="J513" s="21"/>
      <c r="K513" s="21"/>
      <c r="L513" s="21"/>
      <c r="M513" s="61"/>
      <c r="N513" s="9"/>
    </row>
    <row r="514" spans="1:14" ht="9" customHeight="1" thickBot="1">
      <c r="A514" s="4">
        <v>518</v>
      </c>
      <c r="B514" s="9"/>
      <c r="C514" s="77"/>
      <c r="D514" s="78"/>
      <c r="E514" s="78"/>
      <c r="F514" s="78"/>
      <c r="G514" s="78"/>
      <c r="H514" s="78"/>
      <c r="I514" s="78"/>
      <c r="J514" s="78"/>
      <c r="K514" s="78"/>
      <c r="L514" s="78"/>
      <c r="M514" s="79"/>
      <c r="N514" s="9"/>
    </row>
    <row r="515" spans="1:14" ht="15.75" thickBot="1">
      <c r="A515" s="4">
        <v>519</v>
      </c>
      <c r="B515" s="9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9"/>
    </row>
    <row r="516" spans="1:14" ht="27.95" customHeight="1">
      <c r="A516" s="4">
        <v>520</v>
      </c>
      <c r="B516" s="9"/>
      <c r="C516" s="83" t="s">
        <v>379</v>
      </c>
      <c r="D516" s="84"/>
      <c r="E516" s="84"/>
      <c r="F516" s="84"/>
      <c r="G516" s="84"/>
      <c r="H516" s="84"/>
      <c r="I516" s="84"/>
      <c r="J516" s="84"/>
      <c r="K516" s="84"/>
      <c r="L516" s="84"/>
      <c r="M516" s="85"/>
      <c r="N516" s="9"/>
    </row>
    <row r="517" spans="1:14">
      <c r="A517" s="4">
        <v>521</v>
      </c>
      <c r="B517" s="9"/>
      <c r="C517" s="26"/>
      <c r="D517" s="7" t="s">
        <v>380</v>
      </c>
      <c r="E517" s="95"/>
      <c r="F517" s="96"/>
      <c r="G517" s="21"/>
      <c r="H517" s="21"/>
      <c r="I517" s="21"/>
      <c r="J517" s="21"/>
      <c r="K517" s="21"/>
      <c r="L517" s="21"/>
      <c r="M517" s="61"/>
      <c r="N517" s="9"/>
    </row>
    <row r="518" spans="1:14">
      <c r="A518" s="4">
        <v>522</v>
      </c>
      <c r="B518" s="9"/>
      <c r="C518" s="26"/>
      <c r="D518" s="7" t="s">
        <v>381</v>
      </c>
      <c r="E518" s="74"/>
      <c r="F518" s="75"/>
      <c r="G518" s="21"/>
      <c r="H518" s="21"/>
      <c r="I518" s="21"/>
      <c r="J518" s="21"/>
      <c r="K518" s="21"/>
      <c r="L518" s="21"/>
      <c r="M518" s="61"/>
      <c r="N518" s="9"/>
    </row>
    <row r="519" spans="1:14">
      <c r="A519" s="4">
        <v>523</v>
      </c>
      <c r="B519" s="9"/>
      <c r="C519" s="26"/>
      <c r="D519" s="7" t="s">
        <v>382</v>
      </c>
      <c r="E519" s="74"/>
      <c r="F519" s="75"/>
      <c r="G519" s="21"/>
      <c r="H519" s="21"/>
      <c r="I519" s="21"/>
      <c r="J519" s="21"/>
      <c r="K519" s="21"/>
      <c r="L519" s="21"/>
      <c r="M519" s="61"/>
      <c r="N519" s="9"/>
    </row>
    <row r="520" spans="1:14" ht="29.25" customHeight="1">
      <c r="A520" s="4">
        <v>524</v>
      </c>
      <c r="B520" s="9"/>
      <c r="C520" s="26"/>
      <c r="D520" s="7" t="s">
        <v>383</v>
      </c>
      <c r="E520" s="74"/>
      <c r="F520" s="75"/>
      <c r="G520" s="21"/>
      <c r="H520" s="21"/>
      <c r="I520" s="21"/>
      <c r="J520" s="21"/>
      <c r="K520" s="21"/>
      <c r="L520" s="21"/>
      <c r="M520" s="61"/>
      <c r="N520" s="9"/>
    </row>
    <row r="521" spans="1:14" ht="9" customHeight="1" thickBot="1">
      <c r="A521" s="4">
        <v>525</v>
      </c>
      <c r="B521" s="9"/>
      <c r="C521" s="77"/>
      <c r="D521" s="78"/>
      <c r="E521" s="78"/>
      <c r="F521" s="78"/>
      <c r="G521" s="78"/>
      <c r="H521" s="78"/>
      <c r="I521" s="78"/>
      <c r="J521" s="78"/>
      <c r="K521" s="78"/>
      <c r="L521" s="78"/>
      <c r="M521" s="79"/>
      <c r="N521" s="9"/>
    </row>
    <row r="522" spans="1:14" ht="15.75" thickBot="1">
      <c r="A522" s="4">
        <v>526</v>
      </c>
      <c r="B522" s="9"/>
      <c r="C522" s="60"/>
      <c r="D522" s="94"/>
      <c r="E522" s="94"/>
      <c r="F522" s="94"/>
      <c r="G522" s="94"/>
      <c r="H522" s="94"/>
      <c r="I522" s="94"/>
      <c r="J522" s="94"/>
      <c r="K522" s="94"/>
      <c r="L522" s="94"/>
      <c r="M522" s="25"/>
      <c r="N522" s="9"/>
    </row>
    <row r="523" spans="1:14" ht="27.95" customHeight="1">
      <c r="A523" s="4">
        <v>527</v>
      </c>
      <c r="B523" s="9"/>
      <c r="C523" s="83" t="s">
        <v>384</v>
      </c>
      <c r="D523" s="84"/>
      <c r="E523" s="84"/>
      <c r="F523" s="84"/>
      <c r="G523" s="84"/>
      <c r="H523" s="84"/>
      <c r="I523" s="84"/>
      <c r="J523" s="84"/>
      <c r="K523" s="84"/>
      <c r="L523" s="84"/>
      <c r="M523" s="85"/>
      <c r="N523" s="9"/>
    </row>
    <row r="524" spans="1:14" ht="25.5">
      <c r="A524" s="4">
        <v>528</v>
      </c>
      <c r="B524" s="9"/>
      <c r="C524" s="26"/>
      <c r="D524" s="58"/>
      <c r="E524" s="11" t="s">
        <v>385</v>
      </c>
      <c r="F524" s="11" t="s">
        <v>386</v>
      </c>
      <c r="G524" s="11" t="s">
        <v>387</v>
      </c>
      <c r="H524" s="11" t="s">
        <v>388</v>
      </c>
      <c r="I524" s="11" t="s">
        <v>389</v>
      </c>
      <c r="J524" s="21"/>
      <c r="K524" s="21"/>
      <c r="L524" s="21"/>
      <c r="M524" s="61"/>
      <c r="N524" s="9"/>
    </row>
    <row r="525" spans="1:14">
      <c r="A525" s="4">
        <v>529</v>
      </c>
      <c r="B525" s="9"/>
      <c r="C525" s="26"/>
      <c r="D525" s="7" t="s">
        <v>236</v>
      </c>
      <c r="E525" s="69"/>
      <c r="F525" s="69"/>
      <c r="G525" s="69"/>
      <c r="H525" s="70"/>
      <c r="I525" s="70"/>
      <c r="J525" s="21"/>
      <c r="K525" s="21"/>
      <c r="L525" s="21"/>
      <c r="M525" s="61"/>
      <c r="N525" s="9"/>
    </row>
    <row r="526" spans="1:14">
      <c r="A526" s="4">
        <v>530</v>
      </c>
      <c r="B526" s="9"/>
      <c r="C526" s="26"/>
      <c r="D526" s="7" t="s">
        <v>390</v>
      </c>
      <c r="E526" s="56"/>
      <c r="F526" s="69"/>
      <c r="G526" s="69"/>
      <c r="H526" s="71"/>
      <c r="I526" s="71"/>
      <c r="J526" s="21"/>
      <c r="K526" s="21"/>
      <c r="L526" s="21"/>
      <c r="M526" s="61"/>
      <c r="N526" s="9"/>
    </row>
    <row r="527" spans="1:14">
      <c r="A527" s="4">
        <v>531</v>
      </c>
      <c r="B527" s="9"/>
      <c r="C527" s="26"/>
      <c r="D527" s="7" t="s">
        <v>391</v>
      </c>
      <c r="E527" s="56"/>
      <c r="F527" s="69"/>
      <c r="G527" s="69"/>
      <c r="H527" s="70"/>
      <c r="I527" s="70"/>
      <c r="J527" s="21"/>
      <c r="K527" s="21"/>
      <c r="L527" s="21"/>
      <c r="M527" s="61"/>
      <c r="N527" s="9"/>
    </row>
    <row r="528" spans="1:14">
      <c r="A528" s="4">
        <v>532</v>
      </c>
      <c r="B528" s="9"/>
      <c r="C528" s="26"/>
      <c r="D528" s="7" t="s">
        <v>392</v>
      </c>
      <c r="E528" s="56"/>
      <c r="F528" s="69"/>
      <c r="G528" s="69"/>
      <c r="H528" s="70"/>
      <c r="I528" s="70"/>
      <c r="J528" s="21"/>
      <c r="K528" s="21"/>
      <c r="L528" s="21"/>
      <c r="M528" s="61"/>
      <c r="N528" s="9"/>
    </row>
    <row r="529" spans="1:14">
      <c r="A529" s="4">
        <v>533</v>
      </c>
      <c r="B529" s="9"/>
      <c r="C529" s="26"/>
      <c r="D529" s="7" t="s">
        <v>393</v>
      </c>
      <c r="E529" s="56"/>
      <c r="F529" s="69"/>
      <c r="G529" s="69"/>
      <c r="H529" s="70"/>
      <c r="I529" s="70"/>
      <c r="J529" s="21"/>
      <c r="K529" s="21"/>
      <c r="L529" s="21"/>
      <c r="M529" s="61"/>
      <c r="N529" s="9"/>
    </row>
    <row r="530" spans="1:14">
      <c r="A530" s="4">
        <v>534</v>
      </c>
      <c r="B530" s="9"/>
      <c r="C530" s="26"/>
      <c r="D530" s="7" t="s">
        <v>394</v>
      </c>
      <c r="E530" s="56"/>
      <c r="F530" s="69"/>
      <c r="G530" s="69"/>
      <c r="H530" s="70"/>
      <c r="I530" s="70"/>
      <c r="J530" s="21"/>
      <c r="K530" s="21"/>
      <c r="L530" s="21"/>
      <c r="M530" s="61"/>
      <c r="N530" s="9"/>
    </row>
    <row r="531" spans="1:14">
      <c r="A531" s="4">
        <v>535</v>
      </c>
      <c r="B531" s="9"/>
      <c r="C531" s="26"/>
      <c r="D531" s="7" t="s">
        <v>395</v>
      </c>
      <c r="E531" s="69"/>
      <c r="F531" s="69"/>
      <c r="G531" s="69"/>
      <c r="H531" s="70"/>
      <c r="I531" s="70"/>
      <c r="J531" s="21"/>
      <c r="K531" s="21"/>
      <c r="L531" s="21"/>
      <c r="M531" s="61"/>
      <c r="N531" s="9"/>
    </row>
    <row r="532" spans="1:14">
      <c r="A532" s="4">
        <v>536</v>
      </c>
      <c r="B532" s="9"/>
      <c r="C532" s="26"/>
      <c r="D532" s="7" t="s">
        <v>396</v>
      </c>
      <c r="E532" s="69"/>
      <c r="F532" s="69"/>
      <c r="G532" s="69"/>
      <c r="H532" s="70"/>
      <c r="I532" s="70"/>
      <c r="J532" s="21"/>
      <c r="K532" s="21"/>
      <c r="L532" s="21"/>
      <c r="M532" s="61"/>
      <c r="N532" s="9"/>
    </row>
    <row r="533" spans="1:14">
      <c r="A533" s="4">
        <v>537</v>
      </c>
      <c r="B533" s="9"/>
      <c r="C533" s="26"/>
      <c r="D533" s="7" t="s">
        <v>397</v>
      </c>
      <c r="E533" s="56"/>
      <c r="F533" s="69"/>
      <c r="G533" s="69"/>
      <c r="H533" s="70"/>
      <c r="I533" s="70"/>
      <c r="J533" s="21"/>
      <c r="K533" s="21"/>
      <c r="L533" s="21"/>
      <c r="M533" s="61"/>
      <c r="N533" s="9"/>
    </row>
    <row r="534" spans="1:14">
      <c r="A534" s="4">
        <v>538</v>
      </c>
      <c r="B534" s="9"/>
      <c r="C534" s="26"/>
      <c r="D534" s="7" t="s">
        <v>398</v>
      </c>
      <c r="E534" s="56"/>
      <c r="F534" s="69"/>
      <c r="G534" s="69"/>
      <c r="H534" s="70"/>
      <c r="I534" s="70"/>
      <c r="J534" s="21"/>
      <c r="K534" s="21"/>
      <c r="L534" s="21"/>
      <c r="M534" s="61"/>
      <c r="N534" s="9"/>
    </row>
    <row r="535" spans="1:14">
      <c r="A535" s="4">
        <v>539</v>
      </c>
      <c r="B535" s="9"/>
      <c r="C535" s="26"/>
      <c r="D535" s="7" t="s">
        <v>399</v>
      </c>
      <c r="E535" s="56"/>
      <c r="F535" s="69"/>
      <c r="G535" s="69"/>
      <c r="H535" s="71"/>
      <c r="I535" s="71"/>
      <c r="J535" s="21"/>
      <c r="K535" s="21"/>
      <c r="L535" s="21"/>
      <c r="M535" s="61"/>
      <c r="N535" s="9"/>
    </row>
    <row r="536" spans="1:14">
      <c r="A536" s="4">
        <v>540</v>
      </c>
      <c r="B536" s="9"/>
      <c r="C536" s="26"/>
      <c r="D536" s="7" t="s">
        <v>400</v>
      </c>
      <c r="E536" s="56"/>
      <c r="F536" s="69"/>
      <c r="G536" s="69"/>
      <c r="H536" s="71"/>
      <c r="I536" s="71"/>
      <c r="J536" s="21"/>
      <c r="K536" s="21"/>
      <c r="L536" s="21"/>
      <c r="M536" s="61"/>
      <c r="N536" s="9"/>
    </row>
    <row r="537" spans="1:14">
      <c r="A537" s="4">
        <v>541</v>
      </c>
      <c r="B537" s="9"/>
      <c r="C537" s="26"/>
      <c r="D537" s="7" t="s">
        <v>401</v>
      </c>
      <c r="E537" s="56"/>
      <c r="F537" s="69"/>
      <c r="G537" s="69"/>
      <c r="H537" s="71"/>
      <c r="I537" s="71"/>
      <c r="J537" s="21"/>
      <c r="K537" s="21"/>
      <c r="L537" s="21"/>
      <c r="M537" s="61"/>
      <c r="N537" s="9"/>
    </row>
    <row r="538" spans="1:14">
      <c r="A538" s="4">
        <v>542</v>
      </c>
      <c r="B538" s="9"/>
      <c r="C538" s="26"/>
      <c r="D538" s="7" t="s">
        <v>402</v>
      </c>
      <c r="E538" s="56"/>
      <c r="F538" s="69"/>
      <c r="G538" s="69"/>
      <c r="H538" s="71"/>
      <c r="I538" s="71"/>
      <c r="J538" s="21"/>
      <c r="K538" s="21"/>
      <c r="L538" s="21"/>
      <c r="M538" s="61"/>
      <c r="N538" s="9"/>
    </row>
    <row r="539" spans="1:14">
      <c r="A539" s="4">
        <v>543</v>
      </c>
      <c r="B539" s="9"/>
      <c r="C539" s="26"/>
      <c r="D539" s="7" t="s">
        <v>403</v>
      </c>
      <c r="E539" s="56"/>
      <c r="F539" s="69"/>
      <c r="G539" s="69"/>
      <c r="H539" s="70"/>
      <c r="I539" s="70"/>
      <c r="J539" s="21"/>
      <c r="K539" s="21"/>
      <c r="L539" s="21"/>
      <c r="M539" s="61"/>
      <c r="N539" s="9"/>
    </row>
    <row r="540" spans="1:14">
      <c r="A540" s="4">
        <v>544</v>
      </c>
      <c r="B540" s="9"/>
      <c r="C540" s="26"/>
      <c r="D540" s="7" t="s">
        <v>404</v>
      </c>
      <c r="E540" s="56"/>
      <c r="F540" s="69"/>
      <c r="G540" s="69"/>
      <c r="H540" s="70"/>
      <c r="I540" s="70"/>
      <c r="J540" s="21"/>
      <c r="K540" s="21"/>
      <c r="L540" s="21"/>
      <c r="M540" s="61"/>
      <c r="N540" s="9"/>
    </row>
    <row r="541" spans="1:14">
      <c r="A541" s="4">
        <v>545</v>
      </c>
      <c r="B541" s="9"/>
      <c r="C541" s="26"/>
      <c r="D541" s="7" t="s">
        <v>405</v>
      </c>
      <c r="E541" s="69"/>
      <c r="F541" s="69"/>
      <c r="G541" s="69"/>
      <c r="H541" s="70"/>
      <c r="I541" s="70"/>
      <c r="J541" s="21"/>
      <c r="K541" s="21"/>
      <c r="L541" s="21"/>
      <c r="M541" s="61"/>
      <c r="N541" s="9"/>
    </row>
    <row r="542" spans="1:14">
      <c r="A542" s="4">
        <v>546</v>
      </c>
      <c r="B542" s="9"/>
      <c r="C542" s="26"/>
      <c r="D542" s="7" t="s">
        <v>406</v>
      </c>
      <c r="E542" s="69"/>
      <c r="F542" s="69"/>
      <c r="G542" s="69"/>
      <c r="H542" s="70"/>
      <c r="I542" s="70"/>
      <c r="J542" s="21"/>
      <c r="K542" s="21"/>
      <c r="L542" s="21"/>
      <c r="M542" s="61"/>
      <c r="N542" s="9"/>
    </row>
    <row r="543" spans="1:14">
      <c r="A543" s="4">
        <v>547</v>
      </c>
      <c r="B543" s="9"/>
      <c r="C543" s="26"/>
      <c r="D543" s="7" t="s">
        <v>407</v>
      </c>
      <c r="E543" s="69"/>
      <c r="F543" s="69"/>
      <c r="G543" s="69"/>
      <c r="H543" s="70"/>
      <c r="I543" s="70"/>
      <c r="J543" s="21"/>
      <c r="K543" s="21"/>
      <c r="L543" s="21"/>
      <c r="M543" s="61"/>
      <c r="N543" s="9"/>
    </row>
    <row r="544" spans="1:14">
      <c r="A544" s="4">
        <v>548</v>
      </c>
      <c r="B544" s="9"/>
      <c r="C544" s="26"/>
      <c r="D544" s="7" t="s">
        <v>408</v>
      </c>
      <c r="E544" s="69"/>
      <c r="F544" s="69"/>
      <c r="G544" s="69"/>
      <c r="H544" s="70"/>
      <c r="I544" s="70"/>
      <c r="J544" s="21"/>
      <c r="K544" s="21"/>
      <c r="L544" s="21"/>
      <c r="M544" s="61"/>
      <c r="N544" s="9"/>
    </row>
    <row r="545" spans="1:14">
      <c r="A545" s="4">
        <v>549</v>
      </c>
      <c r="B545" s="9"/>
      <c r="C545" s="26"/>
      <c r="D545" s="7" t="s">
        <v>409</v>
      </c>
      <c r="E545" s="56"/>
      <c r="F545" s="69"/>
      <c r="G545" s="69"/>
      <c r="H545" s="70"/>
      <c r="I545" s="70"/>
      <c r="J545" s="21"/>
      <c r="K545" s="21"/>
      <c r="L545" s="21"/>
      <c r="M545" s="61"/>
      <c r="N545" s="9"/>
    </row>
    <row r="546" spans="1:14">
      <c r="A546" s="4">
        <v>550</v>
      </c>
      <c r="B546" s="9"/>
      <c r="C546" s="26"/>
      <c r="D546" s="7" t="s">
        <v>168</v>
      </c>
      <c r="E546" s="69"/>
      <c r="F546" s="69"/>
      <c r="G546" s="69"/>
      <c r="H546" s="70"/>
      <c r="I546" s="70"/>
      <c r="J546" s="21"/>
      <c r="K546" s="21"/>
      <c r="L546" s="21"/>
      <c r="M546" s="61"/>
      <c r="N546" s="9"/>
    </row>
    <row r="547" spans="1:14" ht="9" customHeight="1" thickBot="1">
      <c r="A547" s="4">
        <v>551</v>
      </c>
      <c r="B547" s="9"/>
      <c r="C547" s="77"/>
      <c r="D547" s="78"/>
      <c r="E547" s="78"/>
      <c r="F547" s="78"/>
      <c r="G547" s="78"/>
      <c r="H547" s="78"/>
      <c r="I547" s="78"/>
      <c r="J547" s="78"/>
      <c r="K547" s="78"/>
      <c r="L547" s="78"/>
      <c r="M547" s="79"/>
      <c r="N547" s="9"/>
    </row>
    <row r="548" spans="1:14" ht="15.75" thickBot="1">
      <c r="A548" s="4">
        <v>552</v>
      </c>
      <c r="B548" s="9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9"/>
    </row>
    <row r="549" spans="1:14" ht="27.95" customHeight="1">
      <c r="A549" s="4">
        <v>553</v>
      </c>
      <c r="B549" s="9"/>
      <c r="C549" s="83" t="s">
        <v>410</v>
      </c>
      <c r="D549" s="84"/>
      <c r="E549" s="84"/>
      <c r="F549" s="84"/>
      <c r="G549" s="84"/>
      <c r="H549" s="84"/>
      <c r="I549" s="84"/>
      <c r="J549" s="84"/>
      <c r="K549" s="84"/>
      <c r="L549" s="84"/>
      <c r="M549" s="85"/>
      <c r="N549" s="9"/>
    </row>
    <row r="550" spans="1:14">
      <c r="A550" s="4">
        <v>554</v>
      </c>
      <c r="B550" s="9"/>
      <c r="C550" s="26"/>
      <c r="D550" s="58"/>
      <c r="E550" s="86" t="s">
        <v>23</v>
      </c>
      <c r="F550" s="87"/>
      <c r="G550" s="21"/>
      <c r="H550" s="21"/>
      <c r="I550" s="21"/>
      <c r="J550" s="21"/>
      <c r="K550" s="21"/>
      <c r="L550" s="21"/>
      <c r="M550" s="61"/>
      <c r="N550" s="9"/>
    </row>
    <row r="551" spans="1:14">
      <c r="A551" s="4">
        <v>555</v>
      </c>
      <c r="B551" s="9"/>
      <c r="C551" s="26"/>
      <c r="D551" s="7" t="s">
        <v>411</v>
      </c>
      <c r="E551" s="74"/>
      <c r="F551" s="75"/>
      <c r="G551" s="21"/>
      <c r="H551" s="21"/>
      <c r="I551" s="21"/>
      <c r="J551" s="21"/>
      <c r="K551" s="21"/>
      <c r="L551" s="21"/>
      <c r="M551" s="61"/>
      <c r="N551" s="9"/>
    </row>
    <row r="552" spans="1:14">
      <c r="A552" s="4">
        <v>556</v>
      </c>
      <c r="B552" s="9"/>
      <c r="C552" s="26"/>
      <c r="D552" s="7" t="s">
        <v>412</v>
      </c>
      <c r="E552" s="74"/>
      <c r="F552" s="75"/>
      <c r="G552" s="21"/>
      <c r="H552" s="21"/>
      <c r="I552" s="21"/>
      <c r="J552" s="21"/>
      <c r="K552" s="21"/>
      <c r="L552" s="21"/>
      <c r="M552" s="61"/>
      <c r="N552" s="9"/>
    </row>
    <row r="553" spans="1:14">
      <c r="A553" s="4">
        <v>557</v>
      </c>
      <c r="B553" s="9"/>
      <c r="C553" s="26"/>
      <c r="D553" s="7" t="s">
        <v>413</v>
      </c>
      <c r="E553" s="74"/>
      <c r="F553" s="75"/>
      <c r="G553" s="21"/>
      <c r="H553" s="21"/>
      <c r="I553" s="21"/>
      <c r="J553" s="21"/>
      <c r="K553" s="21"/>
      <c r="L553" s="21"/>
      <c r="M553" s="61"/>
      <c r="N553" s="9"/>
    </row>
    <row r="554" spans="1:14">
      <c r="A554" s="4">
        <v>558</v>
      </c>
      <c r="B554" s="9"/>
      <c r="C554" s="26"/>
      <c r="D554" s="92"/>
      <c r="E554" s="92"/>
      <c r="F554" s="92"/>
      <c r="G554" s="93"/>
      <c r="H554" s="21"/>
      <c r="I554" s="21"/>
      <c r="J554" s="21"/>
      <c r="K554" s="21"/>
      <c r="L554" s="21"/>
      <c r="M554" s="61"/>
      <c r="N554" s="9"/>
    </row>
    <row r="555" spans="1:14" ht="25.5">
      <c r="A555" s="4">
        <v>559</v>
      </c>
      <c r="B555" s="9"/>
      <c r="C555" s="26"/>
      <c r="D555" s="7" t="s">
        <v>414</v>
      </c>
      <c r="E555" s="86" t="s">
        <v>24</v>
      </c>
      <c r="F555" s="87"/>
      <c r="G555" s="21"/>
      <c r="H555" s="21"/>
      <c r="I555" s="21"/>
      <c r="J555" s="21"/>
      <c r="K555" s="21"/>
      <c r="L555" s="21"/>
      <c r="M555" s="61"/>
      <c r="N555" s="9"/>
    </row>
    <row r="556" spans="1:14">
      <c r="A556" s="4">
        <v>560</v>
      </c>
      <c r="B556" s="9"/>
      <c r="C556" s="26"/>
      <c r="D556" s="64" t="s">
        <v>415</v>
      </c>
      <c r="E556" s="74"/>
      <c r="F556" s="75"/>
      <c r="G556" s="21"/>
      <c r="H556" s="21"/>
      <c r="I556" s="21"/>
      <c r="J556" s="21"/>
      <c r="K556" s="21"/>
      <c r="L556" s="21"/>
      <c r="M556" s="61"/>
      <c r="N556" s="9"/>
    </row>
    <row r="557" spans="1:14" ht="14.45" customHeight="1">
      <c r="A557" s="4">
        <v>561</v>
      </c>
      <c r="B557" s="9"/>
      <c r="C557" s="26"/>
      <c r="D557" s="64" t="s">
        <v>416</v>
      </c>
      <c r="E557" s="74"/>
      <c r="F557" s="75"/>
      <c r="G557" s="21"/>
      <c r="H557" s="21"/>
      <c r="I557" s="21"/>
      <c r="J557" s="21"/>
      <c r="K557" s="21"/>
      <c r="L557" s="21"/>
      <c r="M557" s="61"/>
      <c r="N557" s="9"/>
    </row>
    <row r="558" spans="1:14">
      <c r="A558" s="4">
        <v>562</v>
      </c>
      <c r="B558" s="9"/>
      <c r="C558" s="26"/>
      <c r="D558" s="64" t="s">
        <v>417</v>
      </c>
      <c r="E558" s="74"/>
      <c r="F558" s="75"/>
      <c r="G558" s="21"/>
      <c r="H558" s="21"/>
      <c r="I558" s="21"/>
      <c r="J558" s="21"/>
      <c r="K558" s="21"/>
      <c r="L558" s="21"/>
      <c r="M558" s="61"/>
      <c r="N558" s="9"/>
    </row>
    <row r="559" spans="1:14" ht="9" customHeight="1" thickBot="1">
      <c r="A559" s="4">
        <v>563</v>
      </c>
      <c r="B559" s="9"/>
      <c r="C559" s="77"/>
      <c r="D559" s="78"/>
      <c r="E559" s="78"/>
      <c r="F559" s="78"/>
      <c r="G559" s="78"/>
      <c r="H559" s="78"/>
      <c r="I559" s="78"/>
      <c r="J559" s="78"/>
      <c r="K559" s="78"/>
      <c r="L559" s="78"/>
      <c r="M559" s="79"/>
      <c r="N559" s="9"/>
    </row>
    <row r="560" spans="1:14" ht="18.75">
      <c r="A560" s="4">
        <v>564</v>
      </c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</row>
    <row r="561" spans="1:14">
      <c r="A561" s="4">
        <v>565</v>
      </c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</row>
    <row r="562" spans="1:14" ht="19.5" customHeight="1" thickBot="1">
      <c r="A562" s="4">
        <v>566</v>
      </c>
      <c r="B562" s="80" t="s">
        <v>418</v>
      </c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</row>
    <row r="563" spans="1:14" ht="27.95" customHeight="1">
      <c r="A563" s="4">
        <v>567</v>
      </c>
      <c r="B563" s="9"/>
      <c r="C563" s="83" t="s">
        <v>419</v>
      </c>
      <c r="D563" s="84"/>
      <c r="E563" s="84"/>
      <c r="F563" s="84"/>
      <c r="G563" s="84"/>
      <c r="H563" s="84"/>
      <c r="I563" s="84"/>
      <c r="J563" s="84"/>
      <c r="K563" s="84"/>
      <c r="L563" s="84"/>
      <c r="M563" s="85"/>
      <c r="N563" s="9"/>
    </row>
    <row r="564" spans="1:14">
      <c r="A564" s="4">
        <v>568</v>
      </c>
      <c r="B564" s="9"/>
      <c r="C564" s="26"/>
      <c r="D564" s="58"/>
      <c r="E564" s="86" t="s">
        <v>23</v>
      </c>
      <c r="F564" s="87"/>
      <c r="G564" s="21"/>
      <c r="H564" s="18"/>
      <c r="I564" s="18"/>
      <c r="K564" s="91" t="s">
        <v>24</v>
      </c>
      <c r="L564" s="91"/>
      <c r="M564" s="62"/>
      <c r="N564" s="9"/>
    </row>
    <row r="565" spans="1:14">
      <c r="A565" s="4">
        <v>569</v>
      </c>
      <c r="B565" s="9"/>
      <c r="C565" s="26"/>
      <c r="D565" s="7" t="s">
        <v>420</v>
      </c>
      <c r="E565" s="74"/>
      <c r="F565" s="75"/>
      <c r="G565" s="34"/>
      <c r="H565" s="86" t="s">
        <v>421</v>
      </c>
      <c r="I565" s="89"/>
      <c r="J565" s="89"/>
      <c r="K565" s="90"/>
      <c r="L565" s="90"/>
      <c r="M565" s="62"/>
      <c r="N565" s="9"/>
    </row>
    <row r="566" spans="1:14">
      <c r="A566" s="4">
        <v>570</v>
      </c>
      <c r="B566" s="9"/>
      <c r="C566" s="26"/>
      <c r="D566" s="7" t="s">
        <v>422</v>
      </c>
      <c r="E566" s="74"/>
      <c r="F566" s="75"/>
      <c r="G566" s="34"/>
      <c r="H566" s="86" t="s">
        <v>423</v>
      </c>
      <c r="I566" s="89"/>
      <c r="J566" s="89"/>
      <c r="K566" s="90"/>
      <c r="L566" s="90"/>
      <c r="M566" s="62"/>
      <c r="N566" s="9"/>
    </row>
    <row r="567" spans="1:14">
      <c r="A567" s="4">
        <v>571</v>
      </c>
      <c r="B567" s="9"/>
      <c r="C567" s="26"/>
      <c r="D567" s="7" t="s">
        <v>424</v>
      </c>
      <c r="E567" s="74"/>
      <c r="F567" s="75"/>
      <c r="G567" s="21"/>
      <c r="H567" s="72"/>
      <c r="I567" s="72"/>
      <c r="J567" s="21"/>
      <c r="K567" s="72"/>
      <c r="L567" s="72"/>
      <c r="M567" s="61"/>
      <c r="N567" s="9"/>
    </row>
    <row r="568" spans="1:14">
      <c r="A568" s="4">
        <v>572</v>
      </c>
      <c r="B568" s="9"/>
      <c r="C568" s="26"/>
      <c r="D568" s="7" t="s">
        <v>425</v>
      </c>
      <c r="E568" s="74"/>
      <c r="F568" s="75"/>
      <c r="G568" s="21"/>
      <c r="H568" s="21"/>
      <c r="I568" s="21"/>
      <c r="J568" s="21"/>
      <c r="K568" s="21"/>
      <c r="L568" s="21"/>
      <c r="M568" s="61"/>
      <c r="N568" s="9"/>
    </row>
    <row r="569" spans="1:14">
      <c r="A569" s="4">
        <v>573</v>
      </c>
      <c r="B569" s="9"/>
      <c r="C569" s="26"/>
      <c r="D569" s="7" t="s">
        <v>426</v>
      </c>
      <c r="E569" s="74"/>
      <c r="F569" s="75"/>
      <c r="G569" s="21"/>
      <c r="H569" s="21"/>
      <c r="I569" s="21"/>
      <c r="J569" s="21"/>
      <c r="K569" s="21"/>
      <c r="L569" s="21"/>
      <c r="M569" s="61"/>
      <c r="N569" s="9"/>
    </row>
    <row r="570" spans="1:14">
      <c r="A570" s="4">
        <v>574</v>
      </c>
      <c r="B570" s="9"/>
      <c r="C570" s="26"/>
      <c r="D570" s="7" t="s">
        <v>427</v>
      </c>
      <c r="E570" s="74"/>
      <c r="F570" s="75"/>
      <c r="G570" s="21"/>
      <c r="H570" s="21"/>
      <c r="I570" s="21"/>
      <c r="J570" s="21"/>
      <c r="K570" s="21"/>
      <c r="L570" s="21"/>
      <c r="M570" s="61"/>
      <c r="N570" s="9"/>
    </row>
    <row r="571" spans="1:14">
      <c r="A571" s="4">
        <v>575</v>
      </c>
      <c r="B571" s="9"/>
      <c r="C571" s="26"/>
      <c r="D571" s="7" t="s">
        <v>428</v>
      </c>
      <c r="E571" s="74"/>
      <c r="F571" s="75"/>
      <c r="G571" s="21"/>
      <c r="H571" s="21"/>
      <c r="I571" s="21"/>
      <c r="J571" s="21"/>
      <c r="K571" s="21"/>
      <c r="L571" s="21"/>
      <c r="M571" s="61"/>
      <c r="N571" s="9"/>
    </row>
    <row r="572" spans="1:14">
      <c r="A572" s="4">
        <v>576</v>
      </c>
      <c r="B572" s="9"/>
      <c r="C572" s="26"/>
      <c r="D572" s="7" t="s">
        <v>429</v>
      </c>
      <c r="E572" s="74"/>
      <c r="F572" s="75"/>
      <c r="G572" s="21"/>
      <c r="H572" s="21"/>
      <c r="I572" s="21"/>
      <c r="J572" s="21"/>
      <c r="K572" s="21"/>
      <c r="L572" s="21"/>
      <c r="M572" s="61"/>
      <c r="N572" s="9"/>
    </row>
    <row r="573" spans="1:14">
      <c r="A573" s="4">
        <v>577</v>
      </c>
      <c r="B573" s="9"/>
      <c r="C573" s="26"/>
      <c r="D573" s="7" t="s">
        <v>430</v>
      </c>
      <c r="E573" s="74"/>
      <c r="F573" s="75"/>
      <c r="G573" s="21"/>
      <c r="H573" s="21"/>
      <c r="I573" s="21"/>
      <c r="J573" s="21"/>
      <c r="K573" s="21"/>
      <c r="L573" s="21"/>
      <c r="M573" s="61"/>
      <c r="N573" s="9"/>
    </row>
    <row r="574" spans="1:14">
      <c r="A574" s="4">
        <v>578</v>
      </c>
      <c r="B574" s="9"/>
      <c r="C574" s="26"/>
      <c r="D574" s="7" t="s">
        <v>431</v>
      </c>
      <c r="E574" s="74"/>
      <c r="F574" s="75"/>
      <c r="G574" s="21"/>
      <c r="H574" s="21"/>
      <c r="I574" s="21"/>
      <c r="J574" s="21"/>
      <c r="K574" s="21"/>
      <c r="L574" s="21"/>
      <c r="M574" s="61"/>
      <c r="N574" s="9"/>
    </row>
    <row r="575" spans="1:14">
      <c r="A575" s="4">
        <v>579</v>
      </c>
      <c r="B575" s="9"/>
      <c r="C575" s="26"/>
      <c r="D575" s="7" t="s">
        <v>432</v>
      </c>
      <c r="E575" s="74"/>
      <c r="F575" s="75"/>
      <c r="G575" s="21"/>
      <c r="H575" s="21"/>
      <c r="I575" s="21"/>
      <c r="J575" s="21"/>
      <c r="K575" s="21"/>
      <c r="L575" s="21"/>
      <c r="M575" s="61"/>
      <c r="N575" s="9"/>
    </row>
    <row r="576" spans="1:14" ht="9" customHeight="1" thickBot="1">
      <c r="A576" s="4">
        <v>580</v>
      </c>
      <c r="B576" s="9"/>
      <c r="C576" s="77"/>
      <c r="D576" s="78"/>
      <c r="E576" s="78"/>
      <c r="F576" s="78"/>
      <c r="G576" s="78"/>
      <c r="H576" s="78"/>
      <c r="I576" s="78"/>
      <c r="J576" s="78"/>
      <c r="K576" s="78"/>
      <c r="L576" s="78"/>
      <c r="M576" s="79"/>
      <c r="N576" s="9"/>
    </row>
    <row r="577" spans="1:14" ht="18.75">
      <c r="A577" s="4">
        <v>581</v>
      </c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</row>
    <row r="578" spans="1:14">
      <c r="A578" s="4">
        <v>582</v>
      </c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</row>
    <row r="579" spans="1:14" ht="19.5" customHeight="1" thickBot="1">
      <c r="A579" s="4">
        <v>583</v>
      </c>
      <c r="B579" s="80" t="s">
        <v>433</v>
      </c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</row>
    <row r="580" spans="1:14" ht="9" customHeight="1">
      <c r="A580" s="4">
        <v>584</v>
      </c>
      <c r="B580" s="9"/>
      <c r="C580" s="83"/>
      <c r="D580" s="84"/>
      <c r="E580" s="84"/>
      <c r="F580" s="84"/>
      <c r="G580" s="84"/>
      <c r="H580" s="84"/>
      <c r="I580" s="84"/>
      <c r="J580" s="84"/>
      <c r="K580" s="84"/>
      <c r="L580" s="84"/>
      <c r="M580" s="85"/>
      <c r="N580" s="9"/>
    </row>
    <row r="581" spans="1:14" ht="53.1" customHeight="1">
      <c r="A581" s="4">
        <v>585</v>
      </c>
      <c r="B581" s="9"/>
      <c r="C581" s="26"/>
      <c r="D581" s="58"/>
      <c r="E581" s="86" t="s">
        <v>23</v>
      </c>
      <c r="F581" s="87"/>
      <c r="G581" s="86" t="s">
        <v>434</v>
      </c>
      <c r="H581" s="87"/>
      <c r="I581" s="21"/>
      <c r="J581" s="21"/>
      <c r="K581" s="21"/>
      <c r="L581" s="21"/>
      <c r="M581" s="61"/>
      <c r="N581" s="9"/>
    </row>
    <row r="582" spans="1:14">
      <c r="A582" s="4">
        <v>586</v>
      </c>
      <c r="B582" s="9"/>
      <c r="C582" s="26"/>
      <c r="D582" s="7" t="s">
        <v>435</v>
      </c>
      <c r="E582" s="74"/>
      <c r="F582" s="75"/>
      <c r="G582" s="74"/>
      <c r="H582" s="75"/>
      <c r="I582" s="21"/>
      <c r="J582" s="21"/>
      <c r="K582" s="21"/>
      <c r="L582" s="21"/>
      <c r="M582" s="61"/>
      <c r="N582" s="9"/>
    </row>
    <row r="583" spans="1:14" ht="14.45" customHeight="1">
      <c r="A583" s="4">
        <v>587</v>
      </c>
      <c r="B583" s="9"/>
      <c r="C583" s="26"/>
      <c r="D583" s="7" t="s">
        <v>436</v>
      </c>
      <c r="E583" s="74"/>
      <c r="F583" s="75"/>
      <c r="G583" s="74"/>
      <c r="H583" s="75"/>
      <c r="I583" s="21"/>
      <c r="J583" s="21"/>
      <c r="K583" s="21"/>
      <c r="L583" s="21"/>
      <c r="M583" s="61"/>
      <c r="N583" s="9"/>
    </row>
    <row r="584" spans="1:14">
      <c r="A584" s="4">
        <v>588</v>
      </c>
      <c r="B584" s="9"/>
      <c r="C584" s="26"/>
      <c r="D584" s="7" t="s">
        <v>437</v>
      </c>
      <c r="E584" s="74"/>
      <c r="F584" s="75"/>
      <c r="G584" s="74"/>
      <c r="H584" s="75"/>
      <c r="I584" s="21"/>
      <c r="J584" s="21"/>
      <c r="K584" s="21"/>
      <c r="L584" s="21"/>
      <c r="M584" s="61"/>
      <c r="N584" s="9"/>
    </row>
    <row r="585" spans="1:14">
      <c r="A585" s="4">
        <v>589</v>
      </c>
      <c r="B585" s="9"/>
      <c r="C585" s="26"/>
      <c r="D585" s="7" t="s">
        <v>438</v>
      </c>
      <c r="E585" s="74"/>
      <c r="F585" s="75"/>
      <c r="G585" s="88"/>
      <c r="H585" s="88"/>
      <c r="I585" s="21"/>
      <c r="J585" s="21"/>
      <c r="K585" s="21"/>
      <c r="L585" s="21"/>
      <c r="M585" s="61"/>
      <c r="N585" s="9"/>
    </row>
    <row r="586" spans="1:14">
      <c r="A586" s="4">
        <v>590</v>
      </c>
      <c r="B586" s="9"/>
      <c r="C586" s="26"/>
      <c r="D586" s="7" t="s">
        <v>439</v>
      </c>
      <c r="E586" s="74"/>
      <c r="F586" s="75"/>
      <c r="G586" s="88"/>
      <c r="H586" s="88"/>
      <c r="I586" s="21"/>
      <c r="J586" s="21"/>
      <c r="K586" s="21"/>
      <c r="L586" s="21"/>
      <c r="M586" s="61"/>
      <c r="N586" s="9"/>
    </row>
    <row r="587" spans="1:14">
      <c r="A587" s="4">
        <v>591</v>
      </c>
      <c r="B587" s="9"/>
      <c r="C587" s="26"/>
      <c r="D587" s="7" t="s">
        <v>440</v>
      </c>
      <c r="E587" s="74"/>
      <c r="F587" s="75"/>
      <c r="G587" s="88"/>
      <c r="H587" s="88"/>
      <c r="I587" s="21"/>
      <c r="J587" s="21"/>
      <c r="K587" s="21"/>
      <c r="L587" s="21"/>
      <c r="M587" s="61"/>
      <c r="N587" s="9"/>
    </row>
    <row r="588" spans="1:14">
      <c r="A588" s="4">
        <v>592</v>
      </c>
      <c r="B588" s="9"/>
      <c r="C588" s="26"/>
      <c r="D588" s="7" t="s">
        <v>441</v>
      </c>
      <c r="E588" s="74"/>
      <c r="F588" s="75"/>
      <c r="G588" s="88"/>
      <c r="H588" s="88"/>
      <c r="I588" s="21"/>
      <c r="J588" s="21"/>
      <c r="K588" s="21"/>
      <c r="L588" s="21"/>
      <c r="M588" s="61"/>
      <c r="N588" s="9"/>
    </row>
    <row r="589" spans="1:14">
      <c r="A589" s="4">
        <v>593</v>
      </c>
      <c r="B589" s="9"/>
      <c r="C589" s="26"/>
      <c r="D589" s="7" t="s">
        <v>442</v>
      </c>
      <c r="E589" s="74"/>
      <c r="F589" s="75"/>
      <c r="G589" s="88"/>
      <c r="H589" s="88"/>
      <c r="I589" s="21"/>
      <c r="J589" s="21"/>
      <c r="K589" s="21"/>
      <c r="L589" s="21"/>
      <c r="M589" s="61"/>
      <c r="N589" s="9"/>
    </row>
    <row r="590" spans="1:14">
      <c r="A590" s="4">
        <v>594</v>
      </c>
      <c r="B590" s="9"/>
      <c r="C590" s="26"/>
      <c r="D590" s="7" t="s">
        <v>443</v>
      </c>
      <c r="E590" s="74"/>
      <c r="F590" s="75"/>
      <c r="G590" s="88"/>
      <c r="H590" s="88"/>
      <c r="I590" s="21"/>
      <c r="J590" s="21"/>
      <c r="K590" s="21"/>
      <c r="L590" s="21"/>
      <c r="M590" s="61"/>
      <c r="N590" s="9"/>
    </row>
    <row r="591" spans="1:14">
      <c r="A591" s="4">
        <v>595</v>
      </c>
      <c r="B591" s="9"/>
      <c r="C591" s="26"/>
      <c r="D591" s="7" t="s">
        <v>444</v>
      </c>
      <c r="E591" s="74"/>
      <c r="F591" s="75"/>
      <c r="G591" s="88"/>
      <c r="H591" s="88"/>
      <c r="I591" s="21"/>
      <c r="J591" s="21"/>
      <c r="K591" s="21"/>
      <c r="L591" s="21"/>
      <c r="M591" s="61"/>
      <c r="N591" s="9"/>
    </row>
    <row r="592" spans="1:14">
      <c r="A592" s="4">
        <v>596</v>
      </c>
      <c r="B592" s="9"/>
      <c r="C592" s="26"/>
      <c r="D592" s="7" t="s">
        <v>445</v>
      </c>
      <c r="E592" s="74"/>
      <c r="F592" s="75"/>
      <c r="G592" s="88"/>
      <c r="H592" s="88"/>
      <c r="I592" s="21"/>
      <c r="J592" s="21"/>
      <c r="K592" s="21"/>
      <c r="L592" s="21"/>
      <c r="M592" s="61"/>
      <c r="N592" s="9"/>
    </row>
    <row r="593" spans="1:14" ht="9" customHeight="1" thickBot="1">
      <c r="A593" s="4">
        <v>597</v>
      </c>
      <c r="B593" s="9"/>
      <c r="C593" s="77"/>
      <c r="D593" s="78"/>
      <c r="E593" s="78"/>
      <c r="F593" s="78"/>
      <c r="G593" s="78"/>
      <c r="H593" s="78"/>
      <c r="I593" s="78"/>
      <c r="J593" s="78"/>
      <c r="K593" s="78"/>
      <c r="L593" s="78"/>
      <c r="M593" s="79"/>
      <c r="N593" s="9"/>
    </row>
    <row r="594" spans="1:14" ht="15.75" thickBot="1">
      <c r="A594" s="4">
        <v>598</v>
      </c>
      <c r="B594" s="9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9"/>
    </row>
    <row r="595" spans="1:14" ht="27.95" customHeight="1">
      <c r="A595" s="4">
        <v>599</v>
      </c>
      <c r="B595" s="9"/>
      <c r="C595" s="83" t="s">
        <v>446</v>
      </c>
      <c r="D595" s="84"/>
      <c r="E595" s="84"/>
      <c r="F595" s="84"/>
      <c r="G595" s="84"/>
      <c r="H595" s="84"/>
      <c r="I595" s="84"/>
      <c r="J595" s="84"/>
      <c r="K595" s="84"/>
      <c r="L595" s="84"/>
      <c r="M595" s="85"/>
      <c r="N595" s="9"/>
    </row>
    <row r="596" spans="1:14">
      <c r="A596" s="4">
        <v>600</v>
      </c>
      <c r="B596" s="9"/>
      <c r="C596" s="26"/>
      <c r="D596" s="58"/>
      <c r="E596" s="86" t="s">
        <v>24</v>
      </c>
      <c r="F596" s="87"/>
      <c r="G596" s="21"/>
      <c r="H596" s="21"/>
      <c r="I596" s="21"/>
      <c r="J596" s="21"/>
      <c r="K596" s="21"/>
      <c r="L596" s="21"/>
      <c r="M596" s="61"/>
      <c r="N596" s="9"/>
    </row>
    <row r="597" spans="1:14">
      <c r="A597" s="4">
        <v>601</v>
      </c>
      <c r="B597" s="9"/>
      <c r="C597" s="26"/>
      <c r="D597" s="7" t="s">
        <v>447</v>
      </c>
      <c r="E597" s="74"/>
      <c r="F597" s="75"/>
      <c r="G597" s="21"/>
      <c r="H597" s="21"/>
      <c r="I597" s="21"/>
      <c r="J597" s="21"/>
      <c r="K597" s="21"/>
      <c r="L597" s="21"/>
      <c r="M597" s="61"/>
      <c r="N597" s="9"/>
    </row>
    <row r="598" spans="1:14">
      <c r="A598" s="4">
        <v>602</v>
      </c>
      <c r="B598" s="9"/>
      <c r="C598" s="26"/>
      <c r="D598" s="7" t="s">
        <v>448</v>
      </c>
      <c r="E598" s="88"/>
      <c r="F598" s="88"/>
      <c r="G598" s="21"/>
      <c r="H598" s="21"/>
      <c r="I598" s="21"/>
      <c r="J598" s="21"/>
      <c r="K598" s="21"/>
      <c r="L598" s="21"/>
      <c r="M598" s="61"/>
      <c r="N598" s="9"/>
    </row>
    <row r="599" spans="1:14" ht="14.45" customHeight="1">
      <c r="A599" s="4">
        <v>603</v>
      </c>
      <c r="B599" s="9"/>
      <c r="C599" s="26"/>
      <c r="D599" s="7" t="s">
        <v>449</v>
      </c>
      <c r="E599" s="74"/>
      <c r="F599" s="75"/>
      <c r="G599" s="17"/>
      <c r="H599" s="21"/>
      <c r="I599" s="21"/>
      <c r="J599" s="21"/>
      <c r="K599" s="21"/>
      <c r="L599" s="21"/>
      <c r="M599" s="61"/>
      <c r="N599" s="9"/>
    </row>
    <row r="600" spans="1:14">
      <c r="A600" s="4">
        <v>604</v>
      </c>
      <c r="B600" s="9"/>
      <c r="C600" s="26"/>
      <c r="D600" s="7" t="s">
        <v>392</v>
      </c>
      <c r="E600" s="74"/>
      <c r="F600" s="75"/>
      <c r="G600" s="21"/>
      <c r="H600" s="21"/>
      <c r="I600" s="21"/>
      <c r="J600" s="21"/>
      <c r="K600" s="21"/>
      <c r="L600" s="21"/>
      <c r="M600" s="61"/>
      <c r="N600" s="9"/>
    </row>
    <row r="601" spans="1:14">
      <c r="A601" s="4">
        <v>605</v>
      </c>
      <c r="B601" s="9"/>
      <c r="C601" s="26"/>
      <c r="D601" s="7" t="s">
        <v>396</v>
      </c>
      <c r="E601" s="74"/>
      <c r="F601" s="75"/>
      <c r="G601" s="21"/>
      <c r="H601" s="21"/>
      <c r="I601" s="21"/>
      <c r="J601" s="21"/>
      <c r="K601" s="21"/>
      <c r="L601" s="21"/>
      <c r="M601" s="61"/>
      <c r="N601" s="9"/>
    </row>
    <row r="602" spans="1:14">
      <c r="A602" s="4">
        <v>606</v>
      </c>
      <c r="B602" s="9"/>
      <c r="C602" s="26"/>
      <c r="D602" s="7" t="s">
        <v>450</v>
      </c>
      <c r="E602" s="74"/>
      <c r="F602" s="75"/>
      <c r="G602" s="21"/>
      <c r="H602" s="21"/>
      <c r="I602" s="21"/>
      <c r="J602" s="21"/>
      <c r="K602" s="21"/>
      <c r="L602" s="21"/>
      <c r="M602" s="61"/>
      <c r="N602" s="9"/>
    </row>
    <row r="603" spans="1:14">
      <c r="A603" s="4">
        <v>607</v>
      </c>
      <c r="B603" s="9"/>
      <c r="C603" s="26"/>
      <c r="D603" s="7" t="s">
        <v>168</v>
      </c>
      <c r="E603" s="74"/>
      <c r="F603" s="75"/>
      <c r="G603" s="21"/>
      <c r="H603" s="21"/>
      <c r="I603" s="21"/>
      <c r="J603" s="21"/>
      <c r="K603" s="21"/>
      <c r="L603" s="21"/>
      <c r="M603" s="61"/>
      <c r="N603" s="9"/>
    </row>
    <row r="604" spans="1:14" ht="9" customHeight="1" thickBot="1">
      <c r="A604" s="4">
        <v>608</v>
      </c>
      <c r="B604" s="9"/>
      <c r="C604" s="77"/>
      <c r="D604" s="78"/>
      <c r="E604" s="78"/>
      <c r="F604" s="78"/>
      <c r="G604" s="78"/>
      <c r="H604" s="78"/>
      <c r="I604" s="78"/>
      <c r="J604" s="78"/>
      <c r="K604" s="78"/>
      <c r="L604" s="78"/>
      <c r="M604" s="79"/>
      <c r="N604" s="9"/>
    </row>
    <row r="605" spans="1:14" ht="18.75">
      <c r="A605" s="4">
        <v>609</v>
      </c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</row>
    <row r="606" spans="1:14">
      <c r="A606" s="4">
        <v>610</v>
      </c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</row>
    <row r="607" spans="1:14" ht="19.5" customHeight="1">
      <c r="A607" s="4">
        <v>611</v>
      </c>
      <c r="B607" s="80" t="s">
        <v>451</v>
      </c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</row>
    <row r="608" spans="1:14">
      <c r="A608" s="4">
        <v>612</v>
      </c>
      <c r="B608" s="9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9"/>
    </row>
    <row r="609" spans="1:14">
      <c r="A609" s="4">
        <v>613</v>
      </c>
      <c r="B609" s="9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9"/>
    </row>
    <row r="610" spans="1:14">
      <c r="A610" s="4">
        <v>614</v>
      </c>
      <c r="B610" s="9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9"/>
    </row>
    <row r="611" spans="1:14">
      <c r="A611" s="4">
        <v>615</v>
      </c>
      <c r="B611" s="9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9"/>
    </row>
    <row r="612" spans="1:14">
      <c r="A612" s="4">
        <v>616</v>
      </c>
      <c r="B612" s="9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9"/>
    </row>
    <row r="613" spans="1:14" ht="18.75">
      <c r="A613" s="4">
        <v>617</v>
      </c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</row>
    <row r="614" spans="1:14">
      <c r="A614" s="4">
        <v>618</v>
      </c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</row>
    <row r="615" spans="1:14" ht="19.5" thickBot="1">
      <c r="A615" s="4">
        <v>619</v>
      </c>
      <c r="B615" s="80" t="s">
        <v>452</v>
      </c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</row>
    <row r="616" spans="1:14" ht="9" customHeight="1">
      <c r="A616" s="4">
        <v>620</v>
      </c>
      <c r="B616" s="9"/>
      <c r="C616" s="83"/>
      <c r="D616" s="84"/>
      <c r="E616" s="84"/>
      <c r="F616" s="84"/>
      <c r="G616" s="84"/>
      <c r="H616" s="84"/>
      <c r="I616" s="84"/>
      <c r="J616" s="84"/>
      <c r="K616" s="84"/>
      <c r="L616" s="84"/>
      <c r="M616" s="85"/>
      <c r="N616" s="9"/>
    </row>
    <row r="617" spans="1:14">
      <c r="A617" s="4">
        <v>621</v>
      </c>
      <c r="B617" s="9"/>
      <c r="C617" s="26"/>
      <c r="D617" s="7" t="s">
        <v>453</v>
      </c>
      <c r="E617" s="74"/>
      <c r="F617" s="75"/>
      <c r="G617" s="73"/>
      <c r="H617" s="76"/>
      <c r="I617" s="76"/>
      <c r="J617" s="76"/>
      <c r="K617" s="76"/>
      <c r="L617" s="76"/>
      <c r="M617" s="62"/>
      <c r="N617" s="9"/>
    </row>
    <row r="618" spans="1:14">
      <c r="A618" s="4">
        <v>622</v>
      </c>
      <c r="B618" s="9"/>
      <c r="C618" s="26"/>
      <c r="D618" s="7" t="s">
        <v>454</v>
      </c>
      <c r="E618" s="74"/>
      <c r="F618" s="75"/>
      <c r="G618" s="73"/>
      <c r="H618" s="76"/>
      <c r="I618" s="76"/>
      <c r="J618" s="76"/>
      <c r="K618" s="76"/>
      <c r="L618" s="76"/>
      <c r="M618" s="62"/>
      <c r="N618" s="9"/>
    </row>
    <row r="619" spans="1:14" ht="9" customHeight="1" thickBot="1">
      <c r="A619" s="4">
        <v>623</v>
      </c>
      <c r="B619" s="9"/>
      <c r="C619" s="77"/>
      <c r="D619" s="78"/>
      <c r="E619" s="78"/>
      <c r="F619" s="78"/>
      <c r="G619" s="78"/>
      <c r="H619" s="78"/>
      <c r="I619" s="78"/>
      <c r="J619" s="78"/>
      <c r="K619" s="78"/>
      <c r="L619" s="78"/>
      <c r="M619" s="79"/>
      <c r="N619" s="9"/>
    </row>
    <row r="620" spans="1:14" ht="18.75">
      <c r="A620" s="4">
        <v>624</v>
      </c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</row>
  </sheetData>
  <autoFilter ref="C83:M88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71">
    <mergeCell ref="B1:N2"/>
    <mergeCell ref="B3:N3"/>
    <mergeCell ref="C4:M4"/>
    <mergeCell ref="E5:L5"/>
    <mergeCell ref="E6:L6"/>
    <mergeCell ref="E7:L7"/>
    <mergeCell ref="C12:M12"/>
    <mergeCell ref="C13:M13"/>
    <mergeCell ref="C14:M14"/>
    <mergeCell ref="C17:M17"/>
    <mergeCell ref="E18:F18"/>
    <mergeCell ref="K18:L18"/>
    <mergeCell ref="C8:M8"/>
    <mergeCell ref="E9:F9"/>
    <mergeCell ref="H9:I9"/>
    <mergeCell ref="J9:M9"/>
    <mergeCell ref="D10:M10"/>
    <mergeCell ref="E11:F11"/>
    <mergeCell ref="H11:I11"/>
    <mergeCell ref="K11:L11"/>
    <mergeCell ref="E21:F21"/>
    <mergeCell ref="E22:F22"/>
    <mergeCell ref="E23:F23"/>
    <mergeCell ref="C24:M24"/>
    <mergeCell ref="B25:N25"/>
    <mergeCell ref="B26:N26"/>
    <mergeCell ref="E19:F19"/>
    <mergeCell ref="H19:J19"/>
    <mergeCell ref="K19:L19"/>
    <mergeCell ref="E20:F20"/>
    <mergeCell ref="H20:J20"/>
    <mergeCell ref="K20:L20"/>
    <mergeCell ref="E31:F31"/>
    <mergeCell ref="G31:H31"/>
    <mergeCell ref="I31:J31"/>
    <mergeCell ref="E32:F32"/>
    <mergeCell ref="G32:H32"/>
    <mergeCell ref="I32:J32"/>
    <mergeCell ref="B27:N27"/>
    <mergeCell ref="C28:M28"/>
    <mergeCell ref="E29:F29"/>
    <mergeCell ref="G29:H29"/>
    <mergeCell ref="I29:J29"/>
    <mergeCell ref="E30:F30"/>
    <mergeCell ref="G30:H30"/>
    <mergeCell ref="I30:J30"/>
    <mergeCell ref="C35:M35"/>
    <mergeCell ref="E36:F36"/>
    <mergeCell ref="G36:H36"/>
    <mergeCell ref="E37:F37"/>
    <mergeCell ref="G37:H37"/>
    <mergeCell ref="E38:F38"/>
    <mergeCell ref="G38:H38"/>
    <mergeCell ref="E33:F33"/>
    <mergeCell ref="G33:H33"/>
    <mergeCell ref="I33:J33"/>
    <mergeCell ref="E34:F34"/>
    <mergeCell ref="G34:H34"/>
    <mergeCell ref="I34:J34"/>
    <mergeCell ref="E42:F42"/>
    <mergeCell ref="G42:H42"/>
    <mergeCell ref="E43:F43"/>
    <mergeCell ref="G43:H43"/>
    <mergeCell ref="C44:M44"/>
    <mergeCell ref="D45:L45"/>
    <mergeCell ref="E39:F39"/>
    <mergeCell ref="G39:H39"/>
    <mergeCell ref="E40:F40"/>
    <mergeCell ref="G40:H40"/>
    <mergeCell ref="E41:F41"/>
    <mergeCell ref="G41:H41"/>
    <mergeCell ref="D56:L56"/>
    <mergeCell ref="C57:M57"/>
    <mergeCell ref="E58:J58"/>
    <mergeCell ref="E59:F59"/>
    <mergeCell ref="G59:H59"/>
    <mergeCell ref="I59:J59"/>
    <mergeCell ref="C46:M46"/>
    <mergeCell ref="E47:F47"/>
    <mergeCell ref="G47:H47"/>
    <mergeCell ref="I47:J47"/>
    <mergeCell ref="K47:L54"/>
    <mergeCell ref="C55:M55"/>
    <mergeCell ref="B76:N76"/>
    <mergeCell ref="B77:N77"/>
    <mergeCell ref="B78:N78"/>
    <mergeCell ref="C79:M79"/>
    <mergeCell ref="E80:F80"/>
    <mergeCell ref="G80:L80"/>
    <mergeCell ref="C67:M67"/>
    <mergeCell ref="E68:F68"/>
    <mergeCell ref="E69:F69"/>
    <mergeCell ref="C73:M73"/>
    <mergeCell ref="E74:F74"/>
    <mergeCell ref="C75:M75"/>
    <mergeCell ref="E85:F85"/>
    <mergeCell ref="G85:H85"/>
    <mergeCell ref="I85:J85"/>
    <mergeCell ref="E86:F86"/>
    <mergeCell ref="G86:H86"/>
    <mergeCell ref="I86:J86"/>
    <mergeCell ref="C81:M81"/>
    <mergeCell ref="D82:L82"/>
    <mergeCell ref="C83:M83"/>
    <mergeCell ref="E84:F84"/>
    <mergeCell ref="G84:H84"/>
    <mergeCell ref="I84:J84"/>
    <mergeCell ref="C89:M89"/>
    <mergeCell ref="D90:L90"/>
    <mergeCell ref="C91:M91"/>
    <mergeCell ref="E92:F92"/>
    <mergeCell ref="G92:H92"/>
    <mergeCell ref="E93:F93"/>
    <mergeCell ref="G93:H93"/>
    <mergeCell ref="E87:F87"/>
    <mergeCell ref="G87:H87"/>
    <mergeCell ref="I87:J87"/>
    <mergeCell ref="E88:F88"/>
    <mergeCell ref="G88:H88"/>
    <mergeCell ref="I88:J88"/>
    <mergeCell ref="E97:F97"/>
    <mergeCell ref="G97:H97"/>
    <mergeCell ref="E98:F98"/>
    <mergeCell ref="G98:H98"/>
    <mergeCell ref="C99:M99"/>
    <mergeCell ref="D100:L100"/>
    <mergeCell ref="E94:F94"/>
    <mergeCell ref="G94:H94"/>
    <mergeCell ref="E95:F95"/>
    <mergeCell ref="G95:H95"/>
    <mergeCell ref="E96:F96"/>
    <mergeCell ref="G96:H96"/>
    <mergeCell ref="E105:F105"/>
    <mergeCell ref="G105:H105"/>
    <mergeCell ref="E106:F106"/>
    <mergeCell ref="G106:H106"/>
    <mergeCell ref="E107:F107"/>
    <mergeCell ref="G107:H107"/>
    <mergeCell ref="C101:M101"/>
    <mergeCell ref="E102:F102"/>
    <mergeCell ref="G102:H102"/>
    <mergeCell ref="E103:F103"/>
    <mergeCell ref="G103:H103"/>
    <mergeCell ref="E104:F104"/>
    <mergeCell ref="G104:H104"/>
    <mergeCell ref="C111:M111"/>
    <mergeCell ref="D112:L112"/>
    <mergeCell ref="C113:M113"/>
    <mergeCell ref="E114:F114"/>
    <mergeCell ref="G114:H114"/>
    <mergeCell ref="E115:F115"/>
    <mergeCell ref="G115:H115"/>
    <mergeCell ref="E108:F108"/>
    <mergeCell ref="G108:H108"/>
    <mergeCell ref="E109:F109"/>
    <mergeCell ref="G109:H109"/>
    <mergeCell ref="E110:F110"/>
    <mergeCell ref="G110:H110"/>
    <mergeCell ref="E119:F119"/>
    <mergeCell ref="G119:H119"/>
    <mergeCell ref="C120:M120"/>
    <mergeCell ref="D121:L121"/>
    <mergeCell ref="C122:M122"/>
    <mergeCell ref="E123:F123"/>
    <mergeCell ref="G123:H123"/>
    <mergeCell ref="E116:F116"/>
    <mergeCell ref="G116:H116"/>
    <mergeCell ref="E117:F117"/>
    <mergeCell ref="G117:H117"/>
    <mergeCell ref="E118:F118"/>
    <mergeCell ref="G118:H118"/>
    <mergeCell ref="E127:F127"/>
    <mergeCell ref="G127:H127"/>
    <mergeCell ref="E128:F128"/>
    <mergeCell ref="G128:H128"/>
    <mergeCell ref="E129:F129"/>
    <mergeCell ref="G129:H129"/>
    <mergeCell ref="E124:F124"/>
    <mergeCell ref="G124:H124"/>
    <mergeCell ref="E125:F125"/>
    <mergeCell ref="G125:H125"/>
    <mergeCell ref="E126:F126"/>
    <mergeCell ref="G126:H126"/>
    <mergeCell ref="C134:M134"/>
    <mergeCell ref="E135:F135"/>
    <mergeCell ref="G135:H135"/>
    <mergeCell ref="E136:F136"/>
    <mergeCell ref="G136:H136"/>
    <mergeCell ref="E137:F137"/>
    <mergeCell ref="G137:H137"/>
    <mergeCell ref="E130:F130"/>
    <mergeCell ref="G130:H130"/>
    <mergeCell ref="E131:F131"/>
    <mergeCell ref="G131:H131"/>
    <mergeCell ref="C132:M132"/>
    <mergeCell ref="D133:L133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E149:F149"/>
    <mergeCell ref="G149:H149"/>
    <mergeCell ref="I149:J149"/>
    <mergeCell ref="E150:F150"/>
    <mergeCell ref="G150:H150"/>
    <mergeCell ref="I150:J150"/>
    <mergeCell ref="E144:F144"/>
    <mergeCell ref="G144:H144"/>
    <mergeCell ref="C145:M145"/>
    <mergeCell ref="D146:L146"/>
    <mergeCell ref="C147:M147"/>
    <mergeCell ref="E148:F148"/>
    <mergeCell ref="G148:H148"/>
    <mergeCell ref="I148:J148"/>
    <mergeCell ref="C153:M153"/>
    <mergeCell ref="B154:N154"/>
    <mergeCell ref="B155:N155"/>
    <mergeCell ref="B156:N156"/>
    <mergeCell ref="C157:M157"/>
    <mergeCell ref="E158:F158"/>
    <mergeCell ref="G158:H158"/>
    <mergeCell ref="E151:F151"/>
    <mergeCell ref="G151:H151"/>
    <mergeCell ref="I151:J151"/>
    <mergeCell ref="E152:F152"/>
    <mergeCell ref="G152:H152"/>
    <mergeCell ref="I152:J152"/>
    <mergeCell ref="E162:F162"/>
    <mergeCell ref="G162:H162"/>
    <mergeCell ref="E163:F163"/>
    <mergeCell ref="G163:H163"/>
    <mergeCell ref="E164:F164"/>
    <mergeCell ref="G164:H164"/>
    <mergeCell ref="E159:F159"/>
    <mergeCell ref="G159:H159"/>
    <mergeCell ref="E160:F160"/>
    <mergeCell ref="G160:H160"/>
    <mergeCell ref="E161:F161"/>
    <mergeCell ref="G161:H161"/>
    <mergeCell ref="E170:F170"/>
    <mergeCell ref="G170:H170"/>
    <mergeCell ref="E171:F171"/>
    <mergeCell ref="G171:H171"/>
    <mergeCell ref="E172:F172"/>
    <mergeCell ref="G172:H172"/>
    <mergeCell ref="E165:F165"/>
    <mergeCell ref="G165:H165"/>
    <mergeCell ref="C166:M166"/>
    <mergeCell ref="C168:M168"/>
    <mergeCell ref="E169:F169"/>
    <mergeCell ref="G169:H169"/>
    <mergeCell ref="E178:F178"/>
    <mergeCell ref="G178:H178"/>
    <mergeCell ref="E179:F179"/>
    <mergeCell ref="G179:H179"/>
    <mergeCell ref="E180:F180"/>
    <mergeCell ref="G180:H180"/>
    <mergeCell ref="E173:F173"/>
    <mergeCell ref="G173:H173"/>
    <mergeCell ref="C174:M174"/>
    <mergeCell ref="C176:M176"/>
    <mergeCell ref="E177:F177"/>
    <mergeCell ref="G177:H177"/>
    <mergeCell ref="E184:F184"/>
    <mergeCell ref="G184:H184"/>
    <mergeCell ref="C185:M185"/>
    <mergeCell ref="C187:M187"/>
    <mergeCell ref="E188:F188"/>
    <mergeCell ref="G188:H188"/>
    <mergeCell ref="E181:F181"/>
    <mergeCell ref="G181:H181"/>
    <mergeCell ref="E182:F182"/>
    <mergeCell ref="G182:H182"/>
    <mergeCell ref="E183:F183"/>
    <mergeCell ref="G183:H183"/>
    <mergeCell ref="E192:F192"/>
    <mergeCell ref="G192:H192"/>
    <mergeCell ref="E193:F193"/>
    <mergeCell ref="G193:H193"/>
    <mergeCell ref="E194:F194"/>
    <mergeCell ref="G194:H194"/>
    <mergeCell ref="E189:F189"/>
    <mergeCell ref="G189:H189"/>
    <mergeCell ref="E190:F190"/>
    <mergeCell ref="G190:H190"/>
    <mergeCell ref="E191:F191"/>
    <mergeCell ref="G191:H191"/>
    <mergeCell ref="E198:F198"/>
    <mergeCell ref="G198:H198"/>
    <mergeCell ref="E199:F199"/>
    <mergeCell ref="G199:H199"/>
    <mergeCell ref="E200:F200"/>
    <mergeCell ref="G200:H200"/>
    <mergeCell ref="E195:F195"/>
    <mergeCell ref="G195:H195"/>
    <mergeCell ref="E196:F196"/>
    <mergeCell ref="G196:H196"/>
    <mergeCell ref="E197:F197"/>
    <mergeCell ref="G197:H197"/>
    <mergeCell ref="E204:F204"/>
    <mergeCell ref="G204:H204"/>
    <mergeCell ref="E205:F205"/>
    <mergeCell ref="G205:H205"/>
    <mergeCell ref="E206:F206"/>
    <mergeCell ref="G206:H206"/>
    <mergeCell ref="E201:F201"/>
    <mergeCell ref="G201:H201"/>
    <mergeCell ref="E202:F202"/>
    <mergeCell ref="G202:H202"/>
    <mergeCell ref="E203:F203"/>
    <mergeCell ref="G203:H203"/>
    <mergeCell ref="E215:F215"/>
    <mergeCell ref="G215:H215"/>
    <mergeCell ref="E216:F216"/>
    <mergeCell ref="G216:H216"/>
    <mergeCell ref="E217:F217"/>
    <mergeCell ref="G217:H217"/>
    <mergeCell ref="C207:M207"/>
    <mergeCell ref="C209:M209"/>
    <mergeCell ref="E210:F210"/>
    <mergeCell ref="C211:M211"/>
    <mergeCell ref="C213:M213"/>
    <mergeCell ref="E214:F214"/>
    <mergeCell ref="G214:H214"/>
    <mergeCell ref="E223:F223"/>
    <mergeCell ref="G223:H223"/>
    <mergeCell ref="E224:F224"/>
    <mergeCell ref="G224:H224"/>
    <mergeCell ref="E225:F225"/>
    <mergeCell ref="G225:H225"/>
    <mergeCell ref="E218:F218"/>
    <mergeCell ref="G218:H218"/>
    <mergeCell ref="E219:F219"/>
    <mergeCell ref="G219:H219"/>
    <mergeCell ref="C220:M220"/>
    <mergeCell ref="C222:M222"/>
    <mergeCell ref="E231:F231"/>
    <mergeCell ref="G231:H231"/>
    <mergeCell ref="I231:J231"/>
    <mergeCell ref="E232:F232"/>
    <mergeCell ref="G232:H232"/>
    <mergeCell ref="I232:J232"/>
    <mergeCell ref="E226:F226"/>
    <mergeCell ref="G226:H226"/>
    <mergeCell ref="E227:F227"/>
    <mergeCell ref="G227:H227"/>
    <mergeCell ref="C228:M228"/>
    <mergeCell ref="C230:M230"/>
    <mergeCell ref="E236:F236"/>
    <mergeCell ref="G236:H236"/>
    <mergeCell ref="E237:F237"/>
    <mergeCell ref="G237:H237"/>
    <mergeCell ref="E238:F238"/>
    <mergeCell ref="G238:H238"/>
    <mergeCell ref="E233:F233"/>
    <mergeCell ref="G233:H233"/>
    <mergeCell ref="I233:J233"/>
    <mergeCell ref="C234:I234"/>
    <mergeCell ref="E235:F235"/>
    <mergeCell ref="G235:H235"/>
    <mergeCell ref="E243:F243"/>
    <mergeCell ref="G243:H243"/>
    <mergeCell ref="C244:M244"/>
    <mergeCell ref="C246:M246"/>
    <mergeCell ref="E247:F247"/>
    <mergeCell ref="G247:H247"/>
    <mergeCell ref="E239:H239"/>
    <mergeCell ref="E240:F240"/>
    <mergeCell ref="G240:H240"/>
    <mergeCell ref="E241:F241"/>
    <mergeCell ref="G241:H241"/>
    <mergeCell ref="E242:F242"/>
    <mergeCell ref="G242:H242"/>
    <mergeCell ref="E251:F251"/>
    <mergeCell ref="G251:H251"/>
    <mergeCell ref="C252:I252"/>
    <mergeCell ref="E253:F253"/>
    <mergeCell ref="E254:F254"/>
    <mergeCell ref="E255:F255"/>
    <mergeCell ref="E248:F248"/>
    <mergeCell ref="G248:H248"/>
    <mergeCell ref="E249:F249"/>
    <mergeCell ref="G249:H249"/>
    <mergeCell ref="E250:F250"/>
    <mergeCell ref="G250:H250"/>
    <mergeCell ref="E261:F261"/>
    <mergeCell ref="G261:H261"/>
    <mergeCell ref="E262:F262"/>
    <mergeCell ref="G262:H262"/>
    <mergeCell ref="E263:F263"/>
    <mergeCell ref="G263:H263"/>
    <mergeCell ref="C256:M256"/>
    <mergeCell ref="C258:M258"/>
    <mergeCell ref="E259:F259"/>
    <mergeCell ref="G259:H259"/>
    <mergeCell ref="E260:F260"/>
    <mergeCell ref="G260:H260"/>
    <mergeCell ref="E269:F269"/>
    <mergeCell ref="G269:H269"/>
    <mergeCell ref="E270:F270"/>
    <mergeCell ref="G270:H270"/>
    <mergeCell ref="C271:M271"/>
    <mergeCell ref="C273:M273"/>
    <mergeCell ref="E264:F264"/>
    <mergeCell ref="G264:H264"/>
    <mergeCell ref="C265:M265"/>
    <mergeCell ref="C267:M267"/>
    <mergeCell ref="E268:F268"/>
    <mergeCell ref="G268:H268"/>
    <mergeCell ref="E276:F276"/>
    <mergeCell ref="G276:H276"/>
    <mergeCell ref="I276:J276"/>
    <mergeCell ref="E277:F277"/>
    <mergeCell ref="G277:H277"/>
    <mergeCell ref="I277:J277"/>
    <mergeCell ref="E274:F274"/>
    <mergeCell ref="G274:H274"/>
    <mergeCell ref="I274:J274"/>
    <mergeCell ref="E275:F275"/>
    <mergeCell ref="G275:H275"/>
    <mergeCell ref="I275:J275"/>
    <mergeCell ref="E280:F280"/>
    <mergeCell ref="G280:H280"/>
    <mergeCell ref="I280:J280"/>
    <mergeCell ref="C281:M281"/>
    <mergeCell ref="C283:M283"/>
    <mergeCell ref="E284:F284"/>
    <mergeCell ref="E278:F278"/>
    <mergeCell ref="G278:H278"/>
    <mergeCell ref="I278:J278"/>
    <mergeCell ref="E279:F279"/>
    <mergeCell ref="G279:H279"/>
    <mergeCell ref="I279:J279"/>
    <mergeCell ref="C292:M292"/>
    <mergeCell ref="B293:N293"/>
    <mergeCell ref="B294:N294"/>
    <mergeCell ref="B295:N295"/>
    <mergeCell ref="C296:M296"/>
    <mergeCell ref="E297:F297"/>
    <mergeCell ref="G297:H297"/>
    <mergeCell ref="E285:F285"/>
    <mergeCell ref="E286:F286"/>
    <mergeCell ref="E287:F287"/>
    <mergeCell ref="E288:F288"/>
    <mergeCell ref="E290:L290"/>
    <mergeCell ref="E291:L291"/>
    <mergeCell ref="E301:F301"/>
    <mergeCell ref="G301:H301"/>
    <mergeCell ref="E302:F302"/>
    <mergeCell ref="G302:H302"/>
    <mergeCell ref="E303:F303"/>
    <mergeCell ref="G303:H303"/>
    <mergeCell ref="E298:F298"/>
    <mergeCell ref="G298:H298"/>
    <mergeCell ref="E299:F299"/>
    <mergeCell ref="G299:H299"/>
    <mergeCell ref="E300:F300"/>
    <mergeCell ref="G300:H300"/>
    <mergeCell ref="E309:F309"/>
    <mergeCell ref="G309:H309"/>
    <mergeCell ref="E310:F310"/>
    <mergeCell ref="G310:H310"/>
    <mergeCell ref="E311:F311"/>
    <mergeCell ref="G311:H311"/>
    <mergeCell ref="E304:F304"/>
    <mergeCell ref="G304:H304"/>
    <mergeCell ref="C305:M305"/>
    <mergeCell ref="C307:M307"/>
    <mergeCell ref="E308:F308"/>
    <mergeCell ref="G308:H308"/>
    <mergeCell ref="E317:F317"/>
    <mergeCell ref="G317:H317"/>
    <mergeCell ref="E318:F318"/>
    <mergeCell ref="G318:H318"/>
    <mergeCell ref="E319:F319"/>
    <mergeCell ref="G319:H319"/>
    <mergeCell ref="C312:M312"/>
    <mergeCell ref="C314:M314"/>
    <mergeCell ref="E315:F315"/>
    <mergeCell ref="G315:H315"/>
    <mergeCell ref="E316:F316"/>
    <mergeCell ref="G316:H316"/>
    <mergeCell ref="E327:F327"/>
    <mergeCell ref="C328:M328"/>
    <mergeCell ref="C330:M330"/>
    <mergeCell ref="E331:F331"/>
    <mergeCell ref="E332:F332"/>
    <mergeCell ref="E333:F333"/>
    <mergeCell ref="C320:M320"/>
    <mergeCell ref="C322:M322"/>
    <mergeCell ref="E323:F323"/>
    <mergeCell ref="E324:F324"/>
    <mergeCell ref="E325:F325"/>
    <mergeCell ref="E326:F326"/>
    <mergeCell ref="E340:F340"/>
    <mergeCell ref="G340:H340"/>
    <mergeCell ref="E341:F341"/>
    <mergeCell ref="G341:H341"/>
    <mergeCell ref="E342:F342"/>
    <mergeCell ref="G342:H342"/>
    <mergeCell ref="E334:F334"/>
    <mergeCell ref="E335:F335"/>
    <mergeCell ref="C336:M336"/>
    <mergeCell ref="C338:M338"/>
    <mergeCell ref="E339:F339"/>
    <mergeCell ref="G339:H339"/>
    <mergeCell ref="C346:M346"/>
    <mergeCell ref="C348:M348"/>
    <mergeCell ref="E349:F349"/>
    <mergeCell ref="G349:H349"/>
    <mergeCell ref="E350:F350"/>
    <mergeCell ref="G350:H350"/>
    <mergeCell ref="E343:F343"/>
    <mergeCell ref="G343:H343"/>
    <mergeCell ref="E344:F344"/>
    <mergeCell ref="G344:H344"/>
    <mergeCell ref="E345:F345"/>
    <mergeCell ref="G345:H345"/>
    <mergeCell ref="C355:M355"/>
    <mergeCell ref="E356:F356"/>
    <mergeCell ref="G356:H356"/>
    <mergeCell ref="I356:J356"/>
    <mergeCell ref="E357:F357"/>
    <mergeCell ref="G357:H357"/>
    <mergeCell ref="I357:J357"/>
    <mergeCell ref="E351:F351"/>
    <mergeCell ref="G351:H351"/>
    <mergeCell ref="E352:F352"/>
    <mergeCell ref="G352:H352"/>
    <mergeCell ref="C353:M353"/>
    <mergeCell ref="D354:L354"/>
    <mergeCell ref="E360:F360"/>
    <mergeCell ref="G360:H360"/>
    <mergeCell ref="I360:J360"/>
    <mergeCell ref="E361:F361"/>
    <mergeCell ref="G361:H361"/>
    <mergeCell ref="I361:J361"/>
    <mergeCell ref="E358:F358"/>
    <mergeCell ref="G358:H358"/>
    <mergeCell ref="I358:J358"/>
    <mergeCell ref="E359:F359"/>
    <mergeCell ref="G359:H359"/>
    <mergeCell ref="I359:J359"/>
    <mergeCell ref="E364:F364"/>
    <mergeCell ref="G364:H364"/>
    <mergeCell ref="I364:J364"/>
    <mergeCell ref="E365:F365"/>
    <mergeCell ref="G365:H365"/>
    <mergeCell ref="I365:J365"/>
    <mergeCell ref="E362:F362"/>
    <mergeCell ref="G362:H362"/>
    <mergeCell ref="I362:J362"/>
    <mergeCell ref="E363:F363"/>
    <mergeCell ref="G363:H363"/>
    <mergeCell ref="I363:J363"/>
    <mergeCell ref="E368:F368"/>
    <mergeCell ref="G368:H368"/>
    <mergeCell ref="I368:J368"/>
    <mergeCell ref="E369:F369"/>
    <mergeCell ref="G369:H369"/>
    <mergeCell ref="I369:J369"/>
    <mergeCell ref="E366:F366"/>
    <mergeCell ref="G366:H366"/>
    <mergeCell ref="I366:J366"/>
    <mergeCell ref="E367:F367"/>
    <mergeCell ref="G367:H367"/>
    <mergeCell ref="I367:J367"/>
    <mergeCell ref="E372:F372"/>
    <mergeCell ref="G372:H372"/>
    <mergeCell ref="I372:J372"/>
    <mergeCell ref="C373:M373"/>
    <mergeCell ref="C375:M375"/>
    <mergeCell ref="E376:F376"/>
    <mergeCell ref="G376:H376"/>
    <mergeCell ref="E370:F370"/>
    <mergeCell ref="G370:H370"/>
    <mergeCell ref="I370:J370"/>
    <mergeCell ref="E371:F371"/>
    <mergeCell ref="G371:H371"/>
    <mergeCell ref="I371:J371"/>
    <mergeCell ref="E380:F380"/>
    <mergeCell ref="G380:H380"/>
    <mergeCell ref="E381:F381"/>
    <mergeCell ref="G381:H381"/>
    <mergeCell ref="E382:F382"/>
    <mergeCell ref="G382:H382"/>
    <mergeCell ref="E377:F377"/>
    <mergeCell ref="G377:H377"/>
    <mergeCell ref="E378:F378"/>
    <mergeCell ref="G378:H378"/>
    <mergeCell ref="E379:F379"/>
    <mergeCell ref="G379:H379"/>
    <mergeCell ref="C388:M388"/>
    <mergeCell ref="E389:F389"/>
    <mergeCell ref="E390:F390"/>
    <mergeCell ref="E391:F391"/>
    <mergeCell ref="E392:F392"/>
    <mergeCell ref="E393:F393"/>
    <mergeCell ref="E383:F383"/>
    <mergeCell ref="G383:H383"/>
    <mergeCell ref="C384:M384"/>
    <mergeCell ref="B385:N385"/>
    <mergeCell ref="B386:N386"/>
    <mergeCell ref="B387:N387"/>
    <mergeCell ref="E399:F399"/>
    <mergeCell ref="G399:H399"/>
    <mergeCell ref="I399:J399"/>
    <mergeCell ref="E400:F400"/>
    <mergeCell ref="G400:H400"/>
    <mergeCell ref="I400:J400"/>
    <mergeCell ref="C394:M394"/>
    <mergeCell ref="C396:M396"/>
    <mergeCell ref="E397:F397"/>
    <mergeCell ref="G397:H397"/>
    <mergeCell ref="I397:J397"/>
    <mergeCell ref="E398:F398"/>
    <mergeCell ref="G398:H398"/>
    <mergeCell ref="I398:J398"/>
    <mergeCell ref="E403:F403"/>
    <mergeCell ref="G403:H403"/>
    <mergeCell ref="I403:J403"/>
    <mergeCell ref="E404:F404"/>
    <mergeCell ref="G404:H404"/>
    <mergeCell ref="I404:J404"/>
    <mergeCell ref="E401:F401"/>
    <mergeCell ref="G401:H401"/>
    <mergeCell ref="I401:J401"/>
    <mergeCell ref="E402:F402"/>
    <mergeCell ref="G402:H402"/>
    <mergeCell ref="I402:J402"/>
    <mergeCell ref="E410:F410"/>
    <mergeCell ref="G410:H410"/>
    <mergeCell ref="I410:J410"/>
    <mergeCell ref="E411:F411"/>
    <mergeCell ref="G411:H411"/>
    <mergeCell ref="I411:J411"/>
    <mergeCell ref="C405:M405"/>
    <mergeCell ref="C407:M407"/>
    <mergeCell ref="E408:F408"/>
    <mergeCell ref="G408:H408"/>
    <mergeCell ref="I408:J408"/>
    <mergeCell ref="E409:F409"/>
    <mergeCell ref="G409:H409"/>
    <mergeCell ref="I409:J409"/>
    <mergeCell ref="E414:F414"/>
    <mergeCell ref="G414:H414"/>
    <mergeCell ref="I414:J414"/>
    <mergeCell ref="C415:M415"/>
    <mergeCell ref="B416:N416"/>
    <mergeCell ref="B417:N417"/>
    <mergeCell ref="E412:F412"/>
    <mergeCell ref="G412:H412"/>
    <mergeCell ref="I412:J412"/>
    <mergeCell ref="E413:F413"/>
    <mergeCell ref="G413:H413"/>
    <mergeCell ref="I413:J413"/>
    <mergeCell ref="C424:M424"/>
    <mergeCell ref="C426:M426"/>
    <mergeCell ref="E427:F427"/>
    <mergeCell ref="E428:F428"/>
    <mergeCell ref="E429:F429"/>
    <mergeCell ref="E430:F430"/>
    <mergeCell ref="B418:N418"/>
    <mergeCell ref="C419:M419"/>
    <mergeCell ref="E420:F420"/>
    <mergeCell ref="E421:F421"/>
    <mergeCell ref="E422:F422"/>
    <mergeCell ref="E423:F423"/>
    <mergeCell ref="E438:F438"/>
    <mergeCell ref="E439:F439"/>
    <mergeCell ref="E440:F440"/>
    <mergeCell ref="C441:M441"/>
    <mergeCell ref="C443:M443"/>
    <mergeCell ref="E444:F444"/>
    <mergeCell ref="C431:M431"/>
    <mergeCell ref="C433:M433"/>
    <mergeCell ref="E434:F434"/>
    <mergeCell ref="E435:F435"/>
    <mergeCell ref="E436:F436"/>
    <mergeCell ref="E437:F437"/>
    <mergeCell ref="E451:F451"/>
    <mergeCell ref="C452:M452"/>
    <mergeCell ref="C454:M454"/>
    <mergeCell ref="E455:F455"/>
    <mergeCell ref="E456:F456"/>
    <mergeCell ref="E457:F457"/>
    <mergeCell ref="E445:F445"/>
    <mergeCell ref="E446:F446"/>
    <mergeCell ref="E447:F447"/>
    <mergeCell ref="E448:F448"/>
    <mergeCell ref="E449:F449"/>
    <mergeCell ref="E450:F450"/>
    <mergeCell ref="C465:M465"/>
    <mergeCell ref="C467:M467"/>
    <mergeCell ref="E468:F468"/>
    <mergeCell ref="G468:H468"/>
    <mergeCell ref="E469:F469"/>
    <mergeCell ref="G469:H469"/>
    <mergeCell ref="C458:M458"/>
    <mergeCell ref="C460:M460"/>
    <mergeCell ref="E461:F461"/>
    <mergeCell ref="E462:F462"/>
    <mergeCell ref="E463:F463"/>
    <mergeCell ref="E464:F464"/>
    <mergeCell ref="E473:F473"/>
    <mergeCell ref="G473:H473"/>
    <mergeCell ref="E474:F474"/>
    <mergeCell ref="G474:H474"/>
    <mergeCell ref="E475:F475"/>
    <mergeCell ref="G475:H475"/>
    <mergeCell ref="E470:F470"/>
    <mergeCell ref="G470:H470"/>
    <mergeCell ref="E471:F471"/>
    <mergeCell ref="G471:H471"/>
    <mergeCell ref="E472:F472"/>
    <mergeCell ref="G472:H472"/>
    <mergeCell ref="E479:F479"/>
    <mergeCell ref="G479:H479"/>
    <mergeCell ref="E480:F480"/>
    <mergeCell ref="G480:H480"/>
    <mergeCell ref="E481:F481"/>
    <mergeCell ref="G481:H481"/>
    <mergeCell ref="E476:F476"/>
    <mergeCell ref="G476:H476"/>
    <mergeCell ref="E477:F477"/>
    <mergeCell ref="G477:H477"/>
    <mergeCell ref="E478:F478"/>
    <mergeCell ref="G478:H478"/>
    <mergeCell ref="C487:M487"/>
    <mergeCell ref="E488:F488"/>
    <mergeCell ref="K488:L488"/>
    <mergeCell ref="E489:F489"/>
    <mergeCell ref="H489:J489"/>
    <mergeCell ref="K489:L489"/>
    <mergeCell ref="E482:F482"/>
    <mergeCell ref="G482:H482"/>
    <mergeCell ref="C483:M483"/>
    <mergeCell ref="B484:N484"/>
    <mergeCell ref="B485:N485"/>
    <mergeCell ref="B486:N486"/>
    <mergeCell ref="E495:F495"/>
    <mergeCell ref="E496:F496"/>
    <mergeCell ref="E497:F497"/>
    <mergeCell ref="E498:F498"/>
    <mergeCell ref="E499:F499"/>
    <mergeCell ref="E500:F500"/>
    <mergeCell ref="E490:F490"/>
    <mergeCell ref="H490:J490"/>
    <mergeCell ref="K490:L490"/>
    <mergeCell ref="C491:M491"/>
    <mergeCell ref="C493:M493"/>
    <mergeCell ref="E494:F494"/>
    <mergeCell ref="E507:F507"/>
    <mergeCell ref="E508:F508"/>
    <mergeCell ref="E509:F509"/>
    <mergeCell ref="E510:F510"/>
    <mergeCell ref="E511:F511"/>
    <mergeCell ref="E512:F512"/>
    <mergeCell ref="E501:F501"/>
    <mergeCell ref="C502:M502"/>
    <mergeCell ref="B503:N503"/>
    <mergeCell ref="B504:N504"/>
    <mergeCell ref="B505:N505"/>
    <mergeCell ref="C506:M506"/>
    <mergeCell ref="E520:F520"/>
    <mergeCell ref="C521:M521"/>
    <mergeCell ref="D522:L522"/>
    <mergeCell ref="C523:M523"/>
    <mergeCell ref="C547:M547"/>
    <mergeCell ref="C549:M549"/>
    <mergeCell ref="E513:F513"/>
    <mergeCell ref="C514:M514"/>
    <mergeCell ref="C516:M516"/>
    <mergeCell ref="E517:F517"/>
    <mergeCell ref="E518:F518"/>
    <mergeCell ref="E519:F519"/>
    <mergeCell ref="E556:F556"/>
    <mergeCell ref="E557:F557"/>
    <mergeCell ref="E558:F558"/>
    <mergeCell ref="C559:M559"/>
    <mergeCell ref="B560:N560"/>
    <mergeCell ref="B561:N561"/>
    <mergeCell ref="E550:F550"/>
    <mergeCell ref="E551:F551"/>
    <mergeCell ref="E552:F552"/>
    <mergeCell ref="E553:F553"/>
    <mergeCell ref="D554:G554"/>
    <mergeCell ref="E555:F555"/>
    <mergeCell ref="E566:F566"/>
    <mergeCell ref="H566:J566"/>
    <mergeCell ref="K566:L566"/>
    <mergeCell ref="E567:F567"/>
    <mergeCell ref="E568:F568"/>
    <mergeCell ref="E569:F569"/>
    <mergeCell ref="B562:N562"/>
    <mergeCell ref="C563:M563"/>
    <mergeCell ref="E564:F564"/>
    <mergeCell ref="K564:L564"/>
    <mergeCell ref="E565:F565"/>
    <mergeCell ref="H565:J565"/>
    <mergeCell ref="K565:L565"/>
    <mergeCell ref="C576:M576"/>
    <mergeCell ref="B577:N577"/>
    <mergeCell ref="B578:N578"/>
    <mergeCell ref="B579:N579"/>
    <mergeCell ref="C580:M580"/>
    <mergeCell ref="E581:F581"/>
    <mergeCell ref="G581:H581"/>
    <mergeCell ref="E570:F570"/>
    <mergeCell ref="E571:F571"/>
    <mergeCell ref="E572:F572"/>
    <mergeCell ref="E573:F573"/>
    <mergeCell ref="E574:F574"/>
    <mergeCell ref="E575:F575"/>
    <mergeCell ref="E585:F585"/>
    <mergeCell ref="G585:H585"/>
    <mergeCell ref="E586:F586"/>
    <mergeCell ref="G586:H586"/>
    <mergeCell ref="E587:F587"/>
    <mergeCell ref="G587:H587"/>
    <mergeCell ref="E582:F582"/>
    <mergeCell ref="G582:H582"/>
    <mergeCell ref="E583:F583"/>
    <mergeCell ref="G583:H583"/>
    <mergeCell ref="E584:F584"/>
    <mergeCell ref="G584:H584"/>
    <mergeCell ref="E591:F591"/>
    <mergeCell ref="G591:H591"/>
    <mergeCell ref="E592:F592"/>
    <mergeCell ref="G592:H592"/>
    <mergeCell ref="C593:M593"/>
    <mergeCell ref="C595:M595"/>
    <mergeCell ref="E588:F588"/>
    <mergeCell ref="G588:H588"/>
    <mergeCell ref="E589:F589"/>
    <mergeCell ref="G589:H589"/>
    <mergeCell ref="E590:F590"/>
    <mergeCell ref="G590:H590"/>
    <mergeCell ref="E602:F602"/>
    <mergeCell ref="E603:F603"/>
    <mergeCell ref="C604:M604"/>
    <mergeCell ref="B605:N605"/>
    <mergeCell ref="B606:N606"/>
    <mergeCell ref="B607:N607"/>
    <mergeCell ref="E596:F596"/>
    <mergeCell ref="E597:F597"/>
    <mergeCell ref="E598:F598"/>
    <mergeCell ref="E599:F599"/>
    <mergeCell ref="E600:F600"/>
    <mergeCell ref="E601:F601"/>
    <mergeCell ref="E618:F618"/>
    <mergeCell ref="H618:J618"/>
    <mergeCell ref="K618:L618"/>
    <mergeCell ref="C619:M619"/>
    <mergeCell ref="B620:N620"/>
    <mergeCell ref="C608:M612"/>
    <mergeCell ref="B613:N613"/>
    <mergeCell ref="B614:N614"/>
    <mergeCell ref="B615:N615"/>
    <mergeCell ref="C616:M616"/>
    <mergeCell ref="E617:F617"/>
    <mergeCell ref="H617:J617"/>
    <mergeCell ref="K617:L617"/>
  </mergeCells>
  <conditionalFormatting sqref="I49:I54">
    <cfRule type="cellIs" dxfId="0" priority="1" operator="equal">
      <formula>0</formula>
    </cfRule>
  </conditionalFormatting>
  <dataValidations count="34">
    <dataValidation type="decimal" operator="greaterThan" allowBlank="1" showInputMessage="1" showErrorMessage="1" errorTitle="Entrée non valide" sqref="E31:H34" xr:uid="{81C5B4D5-A521-4846-96A3-CB2D30E3E268}">
      <formula1>-1</formula1>
    </dataValidation>
    <dataValidation type="whole" operator="greaterThan" allowBlank="1" showInputMessage="1" showErrorMessage="1" errorTitle="Entrée non valide" error="Veuillez insérer un nombre entier." promptTitle="File active " prompt="Veuillez insérer un nombre entier." sqref="E88:H88" xr:uid="{ACEDD9AF-FB9E-44A1-9DB7-D3E960A49D62}">
      <formula1>-1</formula1>
    </dataValidation>
    <dataValidation type="whole" operator="greaterThan" allowBlank="1" showInputMessage="1" showErrorMessage="1" errorTitle="Entrée non valide" error="Veuillez insérer un nombre entier." promptTitle="Nombre de chambres installées" prompt="Veuillez insérer un nombre entier." sqref="K20:L20" xr:uid="{10A90362-2656-437F-B9EE-9BCB70712A10}">
      <formula1>-1</formula1>
    </dataValidation>
    <dataValidation operator="greaterThan" allowBlank="1" showInputMessage="1" showErrorMessage="1" errorTitle="Entrée non valide" error="Veuillez insérer un nombre entier." promptTitle="Nombre" prompt="Veuillez insérer un nombre entier." sqref="I152:J152" xr:uid="{9931B74B-A177-40F3-B561-ADF6232FA509}"/>
    <dataValidation type="whole" operator="greaterThan" allowBlank="1" showInputMessage="1" showErrorMessage="1" errorTitle="Entrée non valide" error="Veuillez insérer un nombre entier." promptTitle="Nombre de places" prompt="Insérez un nombre entier." sqref="E16:L16" xr:uid="{DA17F64E-2780-48B2-8E9B-AD7023744C77}">
      <formula1>-1</formula1>
    </dataValidation>
    <dataValidation type="decimal" operator="greaterThan" allowBlank="1" showInputMessage="1" showErrorMessage="1" errorTitle="Entrée non valide" error="Veuillez insérer un nombre décimal." promptTitle="Taux d'absentéisme" prompt="Veuillez insérer un nombre décimal." sqref="I526 I535:I538" xr:uid="{9BC382B2-CDE9-497D-BF30-07905F6782A9}">
      <formula1>-1</formula1>
    </dataValidation>
    <dataValidation type="decimal" operator="greaterThan" allowBlank="1" showInputMessage="1" showErrorMessage="1" errorTitle="Entrée non valide" error="Veuillez insérer un nombre décimal." promptTitle="Taux de rotation" prompt="Veuillez insérer un nombre décimal." sqref="H526 H535:H538" xr:uid="{7A720417-67C0-46EC-AE3C-5FF71A944ADF}">
      <formula1>-1</formula1>
    </dataValidation>
    <dataValidation type="whole" operator="greaterThan" allowBlank="1" showInputMessage="1" showErrorMessage="1" errorTitle="Entrée non valide" error="Veuillez insérer un nombre entier." promptTitle="Nombre de libéraux" prompt="Veuillez insérer un nombre entier." sqref="G525:G546" xr:uid="{FF6F0C8C-FBC3-40A3-A417-89137CBA2C90}">
      <formula1>-1</formula1>
    </dataValidation>
    <dataValidation type="whole" operator="greaterThan" allowBlank="1" showInputMessage="1" showErrorMessage="1" errorTitle="Entrée non valide" error="Veuillez insérer un nombre entier." promptTitle="Nombre de salariés" prompt="Veuillez insérer un nombre entier." sqref="F525:F546" xr:uid="{36022DF5-1CAB-420E-B11B-97CA2FB9934F}">
      <formula1>-1</formula1>
    </dataValidation>
    <dataValidation type="decimal" operator="greaterThan" allowBlank="1" showInputMessage="1" showErrorMessage="1" errorTitle="Entrée non valide" error="Veuillez insérer un nombre décimal." promptTitle="Nombre de salariés (ETP)" prompt="Veuillez insérer un nombre décimal." sqref="E525 E531:E532 E541:E544 E546" xr:uid="{DA841129-3465-4BD7-B42D-A3BF3A2042BB}">
      <formula1>-1</formula1>
    </dataValidation>
    <dataValidation type="whole" operator="greaterThan" allowBlank="1" showInputMessage="1" showErrorMessage="1" errorTitle="Entrée non valide" error="Veuillez insérer un nombre entier." promptTitle="Nombre de résidents dans l'année" prompt="Veuillez insérer un nombre entier." sqref="G409:H414" xr:uid="{6C21AE80-FA96-4884-8002-B9F9B7A5D46C}">
      <formula1>-1</formula1>
    </dataValidation>
    <dataValidation type="whole" operator="greaterThan" allowBlank="1" showInputMessage="1" showErrorMessage="1" errorTitle="Entrée non valide" error="Veuillez insérer un nombre entier." promptTitle="Nombre d'épisode dans l'année" prompt="Veuillez insérer un nombre entier." sqref="E409:F414" xr:uid="{D7D175EF-CF86-4759-BBF3-4F9030081CC0}">
      <formula1>-1</formula1>
    </dataValidation>
    <dataValidation type="whole" operator="greaterThan" allowBlank="1" showInputMessage="1" showErrorMessage="1" errorTitle="Entrée non valide" error="Veuillez insérer un nombre entier." promptTitle="Nombre de personne " prompt="Veuillez insérer un nombre entier." sqref="E398:H399 G400:H404" xr:uid="{AA5687DD-28DB-4DE8-BBA0-EC3DB4D1C7B8}">
      <formula1>-1</formula1>
    </dataValidation>
    <dataValidation type="whole" operator="greaterThan" allowBlank="1" showInputMessage="1" showErrorMessage="1" errorTitle="Entrée non valide" error="Veuillez insérer un nombre entier." promptTitle="Nombre de consultations" prompt="Veuillez insérer un nombre entier." sqref="E357:F372" xr:uid="{2BA1036A-F780-4C23-BC3C-99E7E0B051D6}">
      <formula1>-1</formula1>
    </dataValidation>
    <dataValidation type="whole" operator="greaterThan" allowBlank="1" showInputMessage="1" showErrorMessage="1" errorTitle="Entrée non valide" error="Veuillez insérer un nombre entier." promptTitle="Nombre de réunions dans l'année" prompt="Veuillez insérer un nombre entier." sqref="E285:F288" xr:uid="{733F4FD3-3A53-4DDE-A5FA-984020678095}">
      <formula1>-1</formula1>
    </dataValidation>
    <dataValidation type="whole" operator="greaterThan" allowBlank="1" showInputMessage="1" showErrorMessage="1" errorTitle="Entrée non valide" error="Veuillez insérer un nombre entier." promptTitle="Nombre " prompt="Veuillez insérer un nombre entier." sqref="E215:F219 E224:F227 E298:F304" xr:uid="{E5A5044F-5E54-4833-A2B2-D376597AFAA9}">
      <formula1>-1</formula1>
    </dataValidation>
    <dataValidation type="whole" operator="greaterThan" allowBlank="1" showInputMessage="1" showErrorMessage="1" errorTitle="Entrée non valide" error="Veuillez insérer un nombre entier." promptTitle="Nombre de résidents ayant chuté" prompt="Veuillez insérer un nombre entier." sqref="E189:F206" xr:uid="{A97D139F-852F-4899-91A5-AD2AE9DC4B29}">
      <formula1>-1</formula1>
    </dataValidation>
    <dataValidation type="whole" operator="greaterThan" allowBlank="1" showInputMessage="1" showErrorMessage="1" errorTitle="Entrée non valide" error="Veuillez insérer un nombre entier." promptTitle="Nombre dans l'année" prompt="Veuillez insérer un nombre entier." sqref="E170:F173 E178:F184 E260:F264 E269:F270" xr:uid="{A8399459-9851-4107-BC84-6FE20F023AAD}">
      <formula1>-1</formula1>
    </dataValidation>
    <dataValidation type="decimal" operator="greaterThan" allowBlank="1" showInputMessage="1" showErrorMessage="1" errorTitle="Entrée non valide" error="Veuillez insérer un nombre décimal." promptTitle="Âge moyen à l'entrée" prompt="Veuillez insérer un nombre décimal." sqref="E87:H87" xr:uid="{92AE6527-FE5C-4723-BA2C-E62DC2EAC866}">
      <formula1>-1</formula1>
    </dataValidation>
    <dataValidation type="whole" operator="greaterThan" allowBlank="1" showInputMessage="1" showErrorMessage="1" errorTitle="Entrée non valide" error="Veuillez insérer un nombre entier." promptTitle="Nombre" prompt="Veuillez insérer un nombre entier." sqref="E49:E54 G49:G54 F141:F144 E149:H151 F137:F139 E510:F512 E519:F520 E93:F98 E103:F110 E115:F119 E124:F131 E137:E144 E495:F501 K489:L490 E469:F482 E556:F558 E597:F597 E599:F603" xr:uid="{B4C3CEDE-09EC-4291-B61E-C08AEB9C4ECE}">
      <formula1>-1</formula1>
    </dataValidation>
    <dataValidation type="whole" operator="greaterThan" allowBlank="1" showInputMessage="1" showErrorMessage="1" errorTitle="Entrée non valide" error="Veuillez insérer un nombre entier." promptTitle="Nombre de population" prompt="Veuillez insérer un nombre entier." sqref="E37:F43" xr:uid="{FB1CEB03-0AE7-4EAF-95C4-02C297C93602}">
      <formula1>-1</formula1>
    </dataValidation>
    <dataValidation type="whole" operator="greaterThan" allowBlank="1" showInputMessage="1" showErrorMessage="1" errorTitle="Entrée non valide" error="Veuillez insérer un nombre entier." promptTitle="Nombre de résidents" prompt="Veuillez insérer un nombre entier." sqref="G582:H584 G232:H233 E236:F238 E240:F243 E248:F251 G275:H280 E309:F311 E316:F319 E340:F345 E350:F352 G357:H372 E377:F383 E30:H30" xr:uid="{D873A437-E41A-48D8-8A65-CD2CA68A8783}">
      <formula1>-1</formula1>
    </dataValidation>
    <dataValidation operator="greaterThan" allowBlank="1" showInputMessage="1" showErrorMessage="1" errorTitle="Entrée non valide" error="Veuillez insérer une qualification du signataire 2." promptTitle="Qualification du signataire 2" prompt="Veuillez insérer une qualification du signataire 2." sqref="K618:L618" xr:uid="{89134299-D4A2-47E3-A3F3-3A94723284AA}"/>
    <dataValidation operator="greaterThan" allowBlank="1" showInputMessage="1" showErrorMessage="1" errorTitle="Entrée non valide" error="Veuillez insérer une qualification du signataire 1." promptTitle="Qualification du signataire 1" prompt="Veuillez insérer une qualification du signataire 1." sqref="K617:L617" xr:uid="{1EE7F76D-1C53-497D-9513-67E9C776E8F5}"/>
    <dataValidation operator="greaterThan" allowBlank="1" showInputMessage="1" showErrorMessage="1" errorTitle="Entrée non valide" error="Veuillez insérer le nom du signataire 2." promptTitle="Nom du signataire 2" prompt="Veuillez insérer le nom du signataire 2." sqref="E618:F618" xr:uid="{3C24CD3B-7A19-45E0-A0E6-9C1484E4743B}"/>
    <dataValidation operator="greaterThan" allowBlank="1" showInputMessage="1" showErrorMessage="1" errorTitle="Entrée non valide" error="Veuillez insérer le nom du signataire 1." promptTitle="Nom du signataire 1" prompt="Veuillez insérer le nom du signataire 1." sqref="E617:F617" xr:uid="{0E689C05-194E-4E3A-A6A2-6F2CC13EDA56}"/>
    <dataValidation type="whole" operator="greaterThan" allowBlank="1" showInputMessage="1" showErrorMessage="1" errorTitle="Entrée non valide" error="Veuillez insérer un nombre entier." promptTitle="Nombre de chambres individuelles" prompt="Veuillez insérer un nombre entier." sqref="K19:L19" xr:uid="{AD3EA1CB-2468-456F-8B22-FB70A075DD96}">
      <formula1>-1</formula1>
    </dataValidation>
    <dataValidation type="decimal" operator="greaterThan" allowBlank="1" showInputMessage="1" showErrorMessage="1" errorTitle="Entrée non valide" error="Veuillez insérer un nombre décimal." promptTitle="Nombre" prompt="Veuillez insérer un nombre décimal." sqref="E434:F434" xr:uid="{50E62663-51D5-42B4-B334-F319F34ADB5E}">
      <formula1>0</formula1>
    </dataValidation>
    <dataValidation type="whole" operator="greaterThan" allowBlank="1" showInputMessage="1" showErrorMessage="1" errorTitle="Entrée non valide" error="Veuillez insérer un nombre entier." promptTitle="Dernier GMP évalué" prompt="Veuillez insérer un nombre entier." sqref="E74:F74" xr:uid="{66A16C80-C26E-4DD8-AB10-711FE82B96EA}">
      <formula1>-1</formula1>
    </dataValidation>
    <dataValidation type="whole" operator="greaterThan" allowBlank="1" showInputMessage="1" showErrorMessage="1" errorTitle="Entrée non valide" error="Veuillez insérer un nombre entier." promptTitle="Nombre d'entrées dans l'année" prompt="Veuillez insérer un nombre entier." sqref="E85:H85" xr:uid="{F1308FD2-7EEC-439E-AE48-6E209DE504D5}">
      <formula1>-1</formula1>
    </dataValidation>
    <dataValidation type="date" operator="greaterThan" allowBlank="1" showInputMessage="1" showErrorMessage="1" errorTitle="Entrée non valide" error="Veuillez insérer une date au format JJ/MM/AAAA." promptTitle="Date de mise à jours du DARI" prompt="Veuillez insérer une date au format JJ/MM/AAAA." sqref="E391:F391" xr:uid="{E716FF77-3262-41D4-819A-599955BF89C7}">
      <formula1>1/1/1910</formula1>
    </dataValidation>
    <dataValidation type="whole" operator="greaterThan" allowBlank="1" showInputMessage="1" showErrorMessage="1" errorTitle="Entrée non valide" error="Veuillez insérer un nombre entier." promptTitle="Nombre" prompt="Veuillez insérer un nombre entier." sqref="E152:H152 E392:F393 K565:K566" xr:uid="{22EA0494-381E-482D-8F97-3BA0CCD67373}">
      <formula1>0</formula1>
    </dataValidation>
    <dataValidation type="textLength" operator="equal" allowBlank="1" showInputMessage="1" showErrorMessage="1" errorTitle="Entrée non valide" error="Le numéro de FINESS ET saisi est erroné. Veuillez saisir une valeur numérique sur 9 caractères." promptTitle="FINESS ET" prompt="Le FINESS ET doit être une valeur numérique sur 9 caractères (Exemple : 120780531)." sqref="H9:I9" xr:uid="{87C4D2FB-E0D7-463B-9A58-7D4AED5520F8}">
      <formula1>9</formula1>
    </dataValidation>
    <dataValidation type="textLength" operator="equal" allowBlank="1" showInputMessage="1" showErrorMessage="1" errorTitle="Entrée non valide" error="Le numéro de FINESS EJ saisi est erroné. Veuillez saisir une valeur numérique sur 9 caractères." promptTitle="FINESS EJ" prompt="Le FINESS EJ doit être une valeur numérique sur 9 caractères (Exemple : 120780531)." sqref="E9:F9" xr:uid="{5EFB76BB-EDF2-4D17-9A49-54BB74579D51}">
      <formula1>9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13f71-f065-4f09-8787-38d5d93a2db4" xsi:nil="true"/>
    <lcf76f155ced4ddcb4097134ff3c332f xmlns="51bc01aa-08ab-4208-b541-d92dfbe33f64">
      <Terms xmlns="http://schemas.microsoft.com/office/infopath/2007/PartnerControls"/>
    </lcf76f155ced4ddcb4097134ff3c332f>
    <_ip_UnifiedCompliancePolicyUIAction xmlns="http://schemas.microsoft.com/sharepoint/v3" xsi:nil="true"/>
    <_Flow_SignoffStatus xmlns="51bc01aa-08ab-4208-b541-d92dfbe33f64" xsi:nil="true"/>
    <Commentaires xmlns="51bc01aa-08ab-4208-b541-d92dfbe33f64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9D95DB84C341BE68AD8B5058EEDE" ma:contentTypeVersion="23" ma:contentTypeDescription="Crée un document." ma:contentTypeScope="" ma:versionID="a902862156b9930dfe9be4954969c5a6">
  <xsd:schema xmlns:xsd="http://www.w3.org/2001/XMLSchema" xmlns:xs="http://www.w3.org/2001/XMLSchema" xmlns:p="http://schemas.microsoft.com/office/2006/metadata/properties" xmlns:ns1="http://schemas.microsoft.com/sharepoint/v3" xmlns:ns2="51bc01aa-08ab-4208-b541-d92dfbe33f64" xmlns:ns3="17d13f71-f065-4f09-8787-38d5d93a2db4" targetNamespace="http://schemas.microsoft.com/office/2006/metadata/properties" ma:root="true" ma:fieldsID="ee3b191228c5da495c88dac98e709adf" ns1:_="" ns2:_="" ns3:_="">
    <xsd:import namespace="http://schemas.microsoft.com/sharepoint/v3"/>
    <xsd:import namespace="51bc01aa-08ab-4208-b541-d92dfbe33f64"/>
    <xsd:import namespace="17d13f71-f065-4f09-8787-38d5d93a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01aa-08ab-4208-b541-d92dfbe33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s" ma:index="12" nillable="true" ma:displayName="Description du document" ma:description="pièce à numéroter pour transmission avec DSGC" ma:format="Dropdown" ma:internalName="Commentaires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13f71-f065-4f09-8787-38d5d93a2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4f3f3e-fd8f-4959-bb31-8ed5788ac763}" ma:internalName="TaxCatchAll" ma:showField="CatchAllData" ma:web="17d13f71-f065-4f09-8787-38d5d93a2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EE7066-08FD-4A5A-9169-11F162BA70D6}"/>
</file>

<file path=customXml/itemProps2.xml><?xml version="1.0" encoding="utf-8"?>
<ds:datastoreItem xmlns:ds="http://schemas.openxmlformats.org/officeDocument/2006/customXml" ds:itemID="{1A853F77-BDA9-4842-8FBB-8DD3FBDAA25C}"/>
</file>

<file path=customXml/itemProps3.xml><?xml version="1.0" encoding="utf-8"?>
<ds:datastoreItem xmlns:ds="http://schemas.openxmlformats.org/officeDocument/2006/customXml" ds:itemID="{E715B82D-8166-488E-B525-780097274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MAZARS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Ngo</dc:creator>
  <cp:keywords/>
  <dc:description/>
  <cp:lastModifiedBy>FEQUANT, Mériadec (DNS)</cp:lastModifiedBy>
  <cp:revision/>
  <dcterms:created xsi:type="dcterms:W3CDTF">2025-10-31T13:48:31Z</dcterms:created>
  <dcterms:modified xsi:type="dcterms:W3CDTF">2025-12-18T16:44:49Z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9645ce-24f7-4fa7-847c-11dc6037a35a_Enabled">
    <vt:lpwstr>true</vt:lpwstr>
  </property>
  <property fmtid="{D5CDD505-2E9C-101B-9397-08002B2CF9AE}" pid="3" name="MSIP_Label_fe9645ce-24f7-4fa7-847c-11dc6037a35a_SetDate">
    <vt:lpwstr>2025-10-31T13:48:37Z</vt:lpwstr>
  </property>
  <property fmtid="{D5CDD505-2E9C-101B-9397-08002B2CF9AE}" pid="4" name="MSIP_Label_fe9645ce-24f7-4fa7-847c-11dc6037a35a_Method">
    <vt:lpwstr>Standard</vt:lpwstr>
  </property>
  <property fmtid="{D5CDD505-2E9C-101B-9397-08002B2CF9AE}" pid="5" name="MSIP_Label_fe9645ce-24f7-4fa7-847c-11dc6037a35a_Name">
    <vt:lpwstr>(FRA) C-Confidentiel</vt:lpwstr>
  </property>
  <property fmtid="{D5CDD505-2E9C-101B-9397-08002B2CF9AE}" pid="6" name="MSIP_Label_fe9645ce-24f7-4fa7-847c-11dc6037a35a_SiteId">
    <vt:lpwstr>b9e9ed43-edf4-4755-925b-76f18f50dbe7</vt:lpwstr>
  </property>
  <property fmtid="{D5CDD505-2E9C-101B-9397-08002B2CF9AE}" pid="7" name="MSIP_Label_fe9645ce-24f7-4fa7-847c-11dc6037a35a_ActionId">
    <vt:lpwstr>6bc8c555-ed3f-4c7a-8834-55c0cb7b4fca</vt:lpwstr>
  </property>
  <property fmtid="{D5CDD505-2E9C-101B-9397-08002B2CF9AE}" pid="8" name="MSIP_Label_fe9645ce-24f7-4fa7-847c-11dc6037a35a_ContentBits">
    <vt:lpwstr>0</vt:lpwstr>
  </property>
  <property fmtid="{D5CDD505-2E9C-101B-9397-08002B2CF9AE}" pid="9" name="MSIP_Label_fe9645ce-24f7-4fa7-847c-11dc6037a35a_Tag">
    <vt:lpwstr>10, 3, 0, 1</vt:lpwstr>
  </property>
  <property fmtid="{D5CDD505-2E9C-101B-9397-08002B2CF9AE}" pid="10" name="ContentTypeId">
    <vt:lpwstr>0x01010027229D95DB84C341BE68AD8B5058EEDE</vt:lpwstr>
  </property>
  <property fmtid="{D5CDD505-2E9C-101B-9397-08002B2CF9AE}" pid="11" name="MediaServiceImageTags">
    <vt:lpwstr/>
  </property>
</Properties>
</file>