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mazarsglobalcloud.sharepoint.com/sites/FRA-SEGUR-SONS-DNSMazars/Shared Documents/General/06 - Mise en oeuvre Vague 2/3-Outils de déploiement/Prestation Ségur/"/>
    </mc:Choice>
  </mc:AlternateContent>
  <xr:revisionPtr revIDLastSave="482" documentId="8_{7E38BCF2-F67E-4B4B-A326-AA245162BFE8}" xr6:coauthVersionLast="47" xr6:coauthVersionMax="47" xr10:uidLastSave="{2BE55A31-5627-4FFC-83AD-D3146648057E}"/>
  <bookViews>
    <workbookView xWindow="-120" yWindow="-120" windowWidth="29040" windowHeight="17520" firstSheet="1" activeTab="1" xr2:uid="{303DDDFC-C526-453C-ABAA-493EF4BABADF}"/>
  </bookViews>
  <sheets>
    <sheet name="Page de garde" sheetId="2" r:id="rId1"/>
    <sheet name="Calcul prestation Ségur_Nombre" sheetId="3" r:id="rId2"/>
  </sheets>
  <definedNames>
    <definedName name="appDefaut">#REF!</definedName>
    <definedName name="Applicable">#REF!</definedName>
    <definedName name="appNonApp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RefDate">#REF!</definedName>
    <definedName name="refVersion">#REF!</definedName>
    <definedName name="t_finess">#REF!</definedName>
    <definedName name="tabEtoiles">#REF!</definedName>
    <definedName name="test">#REF!</definedName>
    <definedName name="VerbesAction">#REF!</definedName>
    <definedName name="VerbesActionStart">#REF!</definedName>
    <definedName name="_xlnm.Print_Area" localSheetId="0">'Page de garde'!$A$1:$H$25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H7" i="3" s="1"/>
  <c r="H10" i="3" l="1"/>
  <c r="H14" i="3" s="1"/>
</calcChain>
</file>

<file path=xl/sharedStrings.xml><?xml version="1.0" encoding="utf-8"?>
<sst xmlns="http://schemas.openxmlformats.org/spreadsheetml/2006/main" count="55" uniqueCount="42">
  <si>
    <t>Couloir Médico-social - Outil de vérification du montant total maximal de la prestation Ségur Vague 2  (dispositif SONS MS-DUI-Va2)</t>
  </si>
  <si>
    <t>Version de publication</t>
  </si>
  <si>
    <t>DNS - ANS</t>
  </si>
  <si>
    <t>Identification du document</t>
  </si>
  <si>
    <t>Référence</t>
  </si>
  <si>
    <t>Outil de vérification_Montant Prestation Ségur_MS-DUI Vague 2</t>
  </si>
  <si>
    <t>Date de création</t>
  </si>
  <si>
    <t>Date de dernière mise à jour</t>
  </si>
  <si>
    <t>Etat</t>
  </si>
  <si>
    <t>Version</t>
  </si>
  <si>
    <t>Classification*</t>
  </si>
  <si>
    <t>Publique</t>
  </si>
  <si>
    <t>Historique du document</t>
  </si>
  <si>
    <t>Date</t>
  </si>
  <si>
    <t>Auteur</t>
  </si>
  <si>
    <t>Commentaires</t>
  </si>
  <si>
    <t>TF MS</t>
  </si>
  <si>
    <t>Formalisation de l'outil de vérification</t>
  </si>
  <si>
    <r>
      <t xml:space="preserve">Outil de vérification du montant total maximal de la prestation Ségur </t>
    </r>
    <r>
      <rPr>
        <sz val="18"/>
        <color theme="0"/>
        <rFont val="Aptos Narrow"/>
        <family val="2"/>
        <scheme val="minor"/>
      </rPr>
      <t>(dispositif SONS MS-DUI-Va2)
N</t>
    </r>
    <r>
      <rPr>
        <b/>
        <sz val="18"/>
        <color theme="0"/>
        <rFont val="Aptos Narrow"/>
        <family val="2"/>
        <scheme val="minor"/>
      </rPr>
      <t>ombre d'ESMS concernés</t>
    </r>
  </si>
  <si>
    <t>📌  Complétez les informations sur le nombre d'ESMS concernés pour chaque Prestation</t>
  </si>
  <si>
    <t>Nombre d'ESMS concernés par la prestation Vague 2</t>
  </si>
  <si>
    <t>Montant de la prestation Vague 2 (en € HT)</t>
  </si>
  <si>
    <t>Nombre d'ESMS concernés par la prestation Vague 1 + Vague 2</t>
  </si>
  <si>
    <t>Montant de la prestation Vague 1 + Vague 2 (en € HT)</t>
  </si>
  <si>
    <t>Nombre total d'ESMS dans le bon de commande</t>
  </si>
  <si>
    <t>Montant total à indiquer sur le bon de commmande (en € HT)</t>
  </si>
  <si>
    <t>A noter : le montant TTC n'est pas calculé par l'outil de vérification mais il devra bien figurer dans le bon de commande</t>
  </si>
  <si>
    <r>
      <rPr>
        <sz val="12"/>
        <color theme="4" tint="0.39997558519241921"/>
        <rFont val="Aptos Narrow"/>
        <family val="2"/>
        <scheme val="minor"/>
      </rPr>
      <t>🔍</t>
    </r>
    <r>
      <rPr>
        <b/>
        <sz val="12"/>
        <color theme="4" tint="0.39997558519241921"/>
        <rFont val="Aptos Narrow"/>
        <family val="2"/>
        <scheme val="minor"/>
      </rPr>
      <t xml:space="preserve"> Rappel des barèmes retenus pour le SONS</t>
    </r>
  </si>
  <si>
    <t>Pour la prestation Vague 2</t>
  </si>
  <si>
    <t>Pour la prestation Vague 1 + Vague 2</t>
  </si>
  <si>
    <t>Tranche</t>
  </si>
  <si>
    <t>Nombre total d’ESMS dans le bon de commande de la Prestation Ségur</t>
  </si>
  <si>
    <t>Barème SONS 
en € HT</t>
  </si>
  <si>
    <t>Borne inférieure</t>
  </si>
  <si>
    <t>Borne supérieure</t>
  </si>
  <si>
    <t>A</t>
  </si>
  <si>
    <t>B</t>
  </si>
  <si>
    <t>C</t>
  </si>
  <si>
    <t>D</t>
  </si>
  <si>
    <t>E</t>
  </si>
  <si>
    <t>F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</si>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</sst>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;@"/>
    <numFmt numFmtId="165" formatCode="#,##0.00\ &quot;€&quot;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6AB2"/>
      <name val="Aptos Narrow"/>
      <family val="2"/>
      <scheme val="minor"/>
    </font>
    <font>
      <b/>
      <sz val="18"/>
      <name val="Aptos Narrow"/>
      <family val="2"/>
      <scheme val="minor"/>
    </font>
    <font>
      <b/>
      <i/>
      <sz val="22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4" tint="0.3999755851924192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name val="Aptos Narrow"/>
      <family val="2"/>
      <scheme val="minor"/>
    </font>
    <font>
      <i/>
      <sz val="12"/>
      <color theme="7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sz val="12"/>
      <color theme="4" tint="0.3999755851924192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6AB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/>
      <bottom style="thin">
        <color rgb="FF000000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1" tint="0.39997558519241921"/>
      </left>
      <right style="thin">
        <color theme="1" tint="0.39997558519241921"/>
      </right>
      <top style="thin">
        <color theme="1" tint="0.39997558519241921"/>
      </top>
      <bottom style="thin">
        <color theme="1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4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29" xfId="0" applyBorder="1"/>
    <xf numFmtId="0" fontId="0" fillId="0" borderId="31" xfId="0" applyBorder="1"/>
    <xf numFmtId="8" fontId="0" fillId="0" borderId="0" xfId="0" applyNumberFormat="1"/>
    <xf numFmtId="0" fontId="13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0" fontId="16" fillId="11" borderId="23" xfId="0" applyFont="1" applyFill="1" applyBorder="1" applyAlignment="1">
      <alignment horizontal="center" vertical="center" wrapText="1"/>
    </xf>
    <xf numFmtId="0" fontId="17" fillId="11" borderId="2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8" fontId="15" fillId="0" borderId="2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33" xfId="0" applyBorder="1"/>
    <xf numFmtId="0" fontId="0" fillId="0" borderId="28" xfId="0" applyBorder="1"/>
    <xf numFmtId="0" fontId="0" fillId="0" borderId="34" xfId="0" applyBorder="1"/>
    <xf numFmtId="0" fontId="0" fillId="0" borderId="30" xfId="0" applyBorder="1"/>
    <xf numFmtId="0" fontId="20" fillId="0" borderId="0" xfId="0" applyFont="1"/>
    <xf numFmtId="0" fontId="23" fillId="0" borderId="0" xfId="0" applyFont="1"/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10" borderId="35" xfId="0" applyFont="1" applyFill="1" applyBorder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165" fontId="9" fillId="13" borderId="0" xfId="0" applyNumberFormat="1" applyFont="1" applyFill="1" applyAlignment="1">
      <alignment horizontal="center" vertical="center"/>
    </xf>
    <xf numFmtId="165" fontId="9" fillId="13" borderId="32" xfId="0" applyNumberFormat="1" applyFont="1" applyFill="1" applyBorder="1" applyAlignment="1">
      <alignment horizontal="center" vertical="center"/>
    </xf>
    <xf numFmtId="165" fontId="12" fillId="7" borderId="0" xfId="0" applyNumberFormat="1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9" fillId="13" borderId="40" xfId="0" applyFont="1" applyFill="1" applyBorder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19" fillId="13" borderId="41" xfId="0" applyFont="1" applyFill="1" applyBorder="1" applyAlignment="1">
      <alignment horizontal="center" vertical="center"/>
    </xf>
    <xf numFmtId="0" fontId="19" fillId="13" borderId="42" xfId="0" applyFont="1" applyFill="1" applyBorder="1" applyAlignment="1">
      <alignment horizontal="center" vertical="center"/>
    </xf>
    <xf numFmtId="0" fontId="19" fillId="13" borderId="4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9" fillId="0" borderId="16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</cellXfs>
  <cellStyles count="2">
    <cellStyle name="Normal" xfId="0" builtinId="0"/>
    <cellStyle name="Normal 7" xfId="1" xr:uid="{BDF27CB5-1C7D-455D-83BC-6DB72B227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</xdr:col>
      <xdr:colOff>1044575</xdr:colOff>
      <xdr:row>8</xdr:row>
      <xdr:rowOff>93008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49E38B6-87DF-4AB8-81BD-EF6D1A2A0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163"/>
        <a:stretch/>
      </xdr:blipFill>
      <xdr:spPr>
        <a:xfrm>
          <a:off x="825500" y="0"/>
          <a:ext cx="1019175" cy="1445558"/>
        </a:xfrm>
        <a:prstGeom prst="rect">
          <a:avLst/>
        </a:prstGeom>
      </xdr:spPr>
    </xdr:pic>
    <xdr:clientData/>
  </xdr:twoCellAnchor>
  <xdr:twoCellAnchor editAs="oneCell">
    <xdr:from>
      <xdr:col>6</xdr:col>
      <xdr:colOff>5454783</xdr:colOff>
      <xdr:row>4</xdr:row>
      <xdr:rowOff>140435</xdr:rowOff>
    </xdr:from>
    <xdr:to>
      <xdr:col>6</xdr:col>
      <xdr:colOff>6650485</xdr:colOff>
      <xdr:row>7</xdr:row>
      <xdr:rowOff>90279</xdr:rowOff>
    </xdr:to>
    <xdr:pic>
      <xdr:nvPicPr>
        <xdr:cNvPr id="3" name="Picture 27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04E797C-4407-440B-B58C-E9CA591F30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1828" y="890890"/>
          <a:ext cx="1195702" cy="343544"/>
        </a:xfrm>
        <a:prstGeom prst="rect">
          <a:avLst/>
        </a:prstGeom>
      </xdr:spPr>
    </xdr:pic>
    <xdr:clientData/>
  </xdr:twoCellAnchor>
  <xdr:twoCellAnchor editAs="oneCell">
    <xdr:from>
      <xdr:col>1</xdr:col>
      <xdr:colOff>1422927</xdr:colOff>
      <xdr:row>2</xdr:row>
      <xdr:rowOff>29388</xdr:rowOff>
    </xdr:from>
    <xdr:to>
      <xdr:col>2</xdr:col>
      <xdr:colOff>454365</xdr:colOff>
      <xdr:row>7</xdr:row>
      <xdr:rowOff>130292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6550176-AE96-443B-A882-3A7E6E890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8325" y="404615"/>
          <a:ext cx="604506" cy="873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2865021</xdr:colOff>
      <xdr:row>1</xdr:row>
      <xdr:rowOff>114353</xdr:rowOff>
    </xdr:from>
    <xdr:to>
      <xdr:col>6</xdr:col>
      <xdr:colOff>5012102</xdr:colOff>
      <xdr:row>7</xdr:row>
      <xdr:rowOff>142545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0E6387E-ACB1-46B6-B211-F9701BC9D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4" t="15000" r="6191" b="8125"/>
        <a:stretch>
          <a:fillRect/>
        </a:stretch>
      </xdr:blipFill>
      <xdr:spPr bwMode="auto">
        <a:xfrm>
          <a:off x="12592066" y="301967"/>
          <a:ext cx="2147081" cy="984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E4A5-C393-49A2-AC8C-2EF9D987E15C}">
  <sheetPr>
    <tabColor theme="9" tint="0.59999389629810485"/>
    <pageSetUpPr fitToPage="1"/>
  </sheetPr>
  <dimension ref="B4:G25"/>
  <sheetViews>
    <sheetView showGridLines="0" zoomScale="88" zoomScaleNormal="85" workbookViewId="0">
      <selection activeCell="D17" sqref="D17:G17"/>
    </sheetView>
  </sheetViews>
  <sheetFormatPr defaultColWidth="10.28515625" defaultRowHeight="15"/>
  <cols>
    <col min="1" max="1" width="12.140625" style="1" customWidth="1"/>
    <col min="2" max="4" width="23.5703125" style="1" customWidth="1"/>
    <col min="5" max="5" width="18.7109375" style="1" customWidth="1"/>
    <col min="6" max="6" width="44.140625" style="1" customWidth="1"/>
    <col min="7" max="7" width="101.5703125" style="1" customWidth="1"/>
    <col min="8" max="8" width="152.140625" style="1" customWidth="1"/>
    <col min="9" max="16384" width="10.28515625" style="1"/>
  </cols>
  <sheetData>
    <row r="4" spans="2:7">
      <c r="G4"/>
    </row>
    <row r="6" spans="2:7" ht="2.1" customHeight="1"/>
    <row r="8" spans="2:7" ht="15.75" thickBot="1"/>
    <row r="9" spans="2:7" ht="39.950000000000003" customHeight="1">
      <c r="B9" s="75" t="s">
        <v>0</v>
      </c>
      <c r="C9" s="76"/>
      <c r="D9" s="76"/>
      <c r="E9" s="76"/>
      <c r="F9" s="76"/>
      <c r="G9" s="77"/>
    </row>
    <row r="10" spans="2:7" ht="39.950000000000003" customHeight="1">
      <c r="B10" s="78" t="s">
        <v>1</v>
      </c>
      <c r="C10" s="79"/>
      <c r="D10" s="79"/>
      <c r="E10" s="79"/>
      <c r="F10" s="79"/>
      <c r="G10" s="80"/>
    </row>
    <row r="11" spans="2:7" ht="39.950000000000003" customHeight="1" thickBot="1">
      <c r="B11" s="81" t="s">
        <v>2</v>
      </c>
      <c r="C11" s="82"/>
      <c r="D11" s="82"/>
      <c r="E11" s="82"/>
      <c r="F11" s="82"/>
      <c r="G11" s="83"/>
    </row>
    <row r="12" spans="2:7" ht="28.5">
      <c r="B12" s="2"/>
      <c r="C12" s="3"/>
      <c r="D12" s="3"/>
      <c r="E12" s="3"/>
      <c r="F12" s="3"/>
      <c r="G12" s="3"/>
    </row>
    <row r="13" spans="2:7" ht="30" customHeight="1"/>
    <row r="14" spans="2:7" ht="18.75">
      <c r="B14" s="84" t="s">
        <v>3</v>
      </c>
      <c r="C14" s="85"/>
      <c r="D14" s="85"/>
      <c r="E14" s="85"/>
      <c r="F14" s="85"/>
      <c r="G14" s="86"/>
    </row>
    <row r="15" spans="2:7" ht="18.75">
      <c r="B15" s="87" t="s">
        <v>4</v>
      </c>
      <c r="C15" s="88"/>
      <c r="D15" s="87" t="s">
        <v>5</v>
      </c>
      <c r="E15" s="89"/>
      <c r="F15" s="89"/>
      <c r="G15" s="88"/>
    </row>
    <row r="16" spans="2:7" ht="18.75">
      <c r="B16" s="59" t="s">
        <v>6</v>
      </c>
      <c r="C16" s="60"/>
      <c r="D16" s="69"/>
      <c r="E16" s="70"/>
      <c r="F16" s="70"/>
      <c r="G16" s="71"/>
    </row>
    <row r="17" spans="2:7" ht="18.75">
      <c r="B17" s="59" t="s">
        <v>7</v>
      </c>
      <c r="C17" s="60"/>
      <c r="D17" s="69">
        <v>46176</v>
      </c>
      <c r="E17" s="70"/>
      <c r="F17" s="70"/>
      <c r="G17" s="71"/>
    </row>
    <row r="18" spans="2:7" ht="18.75">
      <c r="B18" s="59" t="s">
        <v>8</v>
      </c>
      <c r="C18" s="60"/>
      <c r="D18" s="72"/>
      <c r="E18" s="73"/>
      <c r="F18" s="73"/>
      <c r="G18" s="74"/>
    </row>
    <row r="19" spans="2:7" ht="18.75">
      <c r="B19" s="59" t="s">
        <v>9</v>
      </c>
      <c r="C19" s="60"/>
      <c r="D19" s="59">
        <v>1</v>
      </c>
      <c r="E19" s="61"/>
      <c r="F19" s="61"/>
      <c r="G19" s="60"/>
    </row>
    <row r="20" spans="2:7" ht="18.75">
      <c r="B20" s="62" t="s">
        <v>10</v>
      </c>
      <c r="C20" s="63"/>
      <c r="D20" s="64" t="s">
        <v>11</v>
      </c>
      <c r="E20" s="65"/>
      <c r="F20" s="65"/>
      <c r="G20" s="66"/>
    </row>
    <row r="21" spans="2:7" ht="30" customHeight="1">
      <c r="B21" s="4"/>
      <c r="C21" s="4"/>
      <c r="D21" s="4"/>
      <c r="E21" s="4"/>
      <c r="F21" s="4"/>
      <c r="G21" s="4"/>
    </row>
    <row r="22" spans="2:7" ht="30" customHeight="1">
      <c r="B22" s="4"/>
      <c r="C22" s="4"/>
      <c r="D22" s="4"/>
      <c r="E22" s="4"/>
      <c r="F22" s="4"/>
      <c r="G22" s="4"/>
    </row>
    <row r="23" spans="2:7" ht="18.75">
      <c r="B23" s="67" t="s">
        <v>12</v>
      </c>
      <c r="C23" s="67"/>
      <c r="D23" s="67"/>
      <c r="E23" s="67"/>
      <c r="F23" s="67"/>
      <c r="G23" s="67"/>
    </row>
    <row r="24" spans="2:7" ht="18.75">
      <c r="B24" s="5" t="s">
        <v>9</v>
      </c>
      <c r="C24" s="5" t="s">
        <v>13</v>
      </c>
      <c r="D24" s="68" t="s">
        <v>14</v>
      </c>
      <c r="E24" s="68"/>
      <c r="F24" s="6" t="s">
        <v>15</v>
      </c>
      <c r="G24" s="6"/>
    </row>
    <row r="25" spans="2:7" ht="22.5" customHeight="1">
      <c r="B25" s="7">
        <v>1</v>
      </c>
      <c r="C25" s="8">
        <v>46176</v>
      </c>
      <c r="D25" s="56" t="s">
        <v>16</v>
      </c>
      <c r="E25" s="56"/>
      <c r="F25" s="57" t="s">
        <v>17</v>
      </c>
      <c r="G25" s="58"/>
    </row>
  </sheetData>
  <mergeCells count="20">
    <mergeCell ref="B9:G9"/>
    <mergeCell ref="B10:G10"/>
    <mergeCell ref="B11:G11"/>
    <mergeCell ref="B14:G14"/>
    <mergeCell ref="B15:C15"/>
    <mergeCell ref="D15:G15"/>
    <mergeCell ref="B16:C16"/>
    <mergeCell ref="D16:G16"/>
    <mergeCell ref="B17:C17"/>
    <mergeCell ref="D17:G17"/>
    <mergeCell ref="B18:C18"/>
    <mergeCell ref="D18:G18"/>
    <mergeCell ref="D25:E25"/>
    <mergeCell ref="F25:G25"/>
    <mergeCell ref="B19:C19"/>
    <mergeCell ref="D19:G19"/>
    <mergeCell ref="B20:C20"/>
    <mergeCell ref="D20:G20"/>
    <mergeCell ref="B23:G23"/>
    <mergeCell ref="D24:E24"/>
  </mergeCells>
  <printOptions horizontalCentered="1" verticalCentered="1"/>
  <pageMargins left="0.19685039370078741" right="0.19685039370078741" top="0.19685039370078741" bottom="0.19685039370078741" header="0" footer="0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4571-7A9C-47FA-8401-C45D55CA049B}">
  <sheetPr>
    <tabColor theme="4"/>
  </sheetPr>
  <dimension ref="B2:N35"/>
  <sheetViews>
    <sheetView showGridLines="0" tabSelected="1" workbookViewId="0">
      <selection activeCell="G23" sqref="G23"/>
    </sheetView>
  </sheetViews>
  <sheetFormatPr defaultColWidth="11.42578125" defaultRowHeight="15"/>
  <cols>
    <col min="1" max="1" width="3.28515625" customWidth="1"/>
    <col min="2" max="11" width="18.5703125" customWidth="1"/>
    <col min="13" max="13" width="11.42578125" customWidth="1"/>
  </cols>
  <sheetData>
    <row r="2" spans="2:13" ht="44.25" customHeight="1">
      <c r="B2" s="50" t="s">
        <v>18</v>
      </c>
      <c r="C2" s="51"/>
      <c r="D2" s="51"/>
      <c r="E2" s="51"/>
      <c r="F2" s="51"/>
      <c r="G2" s="51"/>
      <c r="H2" s="51"/>
      <c r="I2" s="51"/>
      <c r="J2" s="51"/>
      <c r="K2" s="51"/>
    </row>
    <row r="4" spans="2:13" ht="15.75">
      <c r="B4" s="25" t="s">
        <v>19</v>
      </c>
    </row>
    <row r="5" spans="2:13" ht="15" customHeight="1">
      <c r="B5" s="9"/>
      <c r="C5" s="9"/>
      <c r="D5" s="9"/>
      <c r="E5" s="9"/>
      <c r="F5" s="9"/>
      <c r="G5" s="9"/>
      <c r="H5" s="9"/>
      <c r="I5" s="9"/>
      <c r="J5" s="9"/>
      <c r="K5" s="9"/>
    </row>
    <row r="6" spans="2:13" ht="15.75">
      <c r="B6" s="53" t="s">
        <v>20</v>
      </c>
      <c r="C6" s="54"/>
      <c r="D6" s="54"/>
      <c r="E6" s="54"/>
      <c r="F6" s="55"/>
      <c r="G6" s="9"/>
      <c r="H6" s="49" t="s">
        <v>21</v>
      </c>
      <c r="I6" s="49"/>
      <c r="J6" s="49"/>
      <c r="K6" s="49"/>
    </row>
    <row r="7" spans="2:13" ht="21" customHeight="1">
      <c r="B7" s="42">
        <v>0</v>
      </c>
      <c r="C7" s="43"/>
      <c r="D7" s="43"/>
      <c r="E7" s="43"/>
      <c r="F7" s="44"/>
      <c r="G7" s="9"/>
      <c r="H7" s="40">
        <f>IF(B14=1,E26*B7,IF(B14&lt;=D27,E27*B7,IF(B14&lt;=D28,E28*B7,IF(B14&lt;=D29,E29*B7,IF(B14&lt;=D30,E30*B7,IF(B14&gt;=C31,E31*B7,0))))))</f>
        <v>0</v>
      </c>
      <c r="I7" s="40"/>
      <c r="J7" s="40"/>
      <c r="K7" s="40"/>
    </row>
    <row r="8" spans="2:13">
      <c r="B8" s="9"/>
      <c r="C8" s="9"/>
      <c r="D8" s="9"/>
      <c r="E8" s="9"/>
      <c r="F8" s="9"/>
      <c r="G8" s="9"/>
      <c r="H8" s="9"/>
      <c r="I8" s="9"/>
      <c r="J8" s="9"/>
      <c r="K8" s="9"/>
    </row>
    <row r="9" spans="2:13" ht="15.75">
      <c r="B9" s="53" t="s">
        <v>22</v>
      </c>
      <c r="C9" s="54"/>
      <c r="D9" s="54"/>
      <c r="E9" s="54"/>
      <c r="F9" s="55"/>
      <c r="G9" s="9"/>
      <c r="H9" s="49" t="s">
        <v>23</v>
      </c>
      <c r="I9" s="49"/>
      <c r="J9" s="49"/>
      <c r="K9" s="49"/>
    </row>
    <row r="10" spans="2:13" ht="21" customHeight="1">
      <c r="B10" s="42">
        <v>0</v>
      </c>
      <c r="C10" s="43"/>
      <c r="D10" s="43"/>
      <c r="E10" s="43"/>
      <c r="F10" s="44"/>
      <c r="G10" s="9"/>
      <c r="H10" s="40">
        <f>IF(B14=1,K26*B10,IF(B14&lt;=J27,K27*B10,IF(B14&lt;=J28,K28*B10,IF(B14&lt;=J29,K29*B10,IF(B14&lt;=J30,K30*B10,IF(B14&gt;=I31,K31*B10,0))))))</f>
        <v>0</v>
      </c>
      <c r="I10" s="40"/>
      <c r="J10" s="40"/>
      <c r="K10" s="40"/>
      <c r="M10" s="12"/>
    </row>
    <row r="11" spans="2:13" ht="19.5" thickBot="1">
      <c r="B11" s="14"/>
      <c r="C11" s="14"/>
      <c r="D11" s="14"/>
      <c r="E11" s="14"/>
      <c r="F11" s="14"/>
      <c r="G11" s="9"/>
      <c r="H11" s="15"/>
      <c r="I11" s="15"/>
      <c r="J11" s="15"/>
      <c r="K11" s="15"/>
    </row>
    <row r="12" spans="2:13">
      <c r="B12" s="21"/>
      <c r="C12" s="22"/>
      <c r="D12" s="22"/>
      <c r="E12" s="22"/>
      <c r="F12" s="22"/>
      <c r="G12" s="22"/>
      <c r="H12" s="22"/>
      <c r="I12" s="22"/>
      <c r="J12" s="22"/>
      <c r="K12" s="10"/>
    </row>
    <row r="13" spans="2:13" ht="18.75">
      <c r="B13" s="52" t="s">
        <v>24</v>
      </c>
      <c r="C13" s="45"/>
      <c r="D13" s="45"/>
      <c r="E13" s="45"/>
      <c r="F13" s="45"/>
      <c r="G13" s="9"/>
      <c r="H13" s="45" t="s">
        <v>25</v>
      </c>
      <c r="I13" s="45"/>
      <c r="J13" s="45"/>
      <c r="K13" s="46"/>
    </row>
    <row r="14" spans="2:13" ht="21" customHeight="1">
      <c r="B14" s="47">
        <f>B7+B10</f>
        <v>0</v>
      </c>
      <c r="C14" s="48"/>
      <c r="D14" s="48"/>
      <c r="E14" s="48"/>
      <c r="F14" s="48"/>
      <c r="G14" s="9"/>
      <c r="H14" s="38">
        <f>H7+H10</f>
        <v>0</v>
      </c>
      <c r="I14" s="38"/>
      <c r="J14" s="38"/>
      <c r="K14" s="39"/>
    </row>
    <row r="15" spans="2:13" ht="15.75" thickBot="1">
      <c r="B15" s="23"/>
      <c r="C15" s="24"/>
      <c r="D15" s="24"/>
      <c r="E15" s="24"/>
      <c r="F15" s="24"/>
      <c r="G15" s="24"/>
      <c r="H15" s="24"/>
      <c r="I15" s="24"/>
      <c r="J15" s="24"/>
      <c r="K15" s="11"/>
    </row>
    <row r="17" spans="2:14">
      <c r="B17" s="26" t="s">
        <v>26</v>
      </c>
    </row>
    <row r="20" spans="2:14" ht="15.75">
      <c r="B20" s="41" t="s">
        <v>27</v>
      </c>
      <c r="C20" s="41"/>
      <c r="D20" s="41"/>
      <c r="E20" s="41"/>
      <c r="F20" s="41"/>
      <c r="G20" s="41"/>
      <c r="H20" s="41"/>
      <c r="I20" s="41"/>
      <c r="J20" s="41"/>
      <c r="K20" s="41"/>
      <c r="L20" s="20"/>
      <c r="M20" s="20"/>
      <c r="N20" s="20"/>
    </row>
    <row r="21" spans="2:14" ht="8.2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>
      <c r="B22" s="9" t="s">
        <v>28</v>
      </c>
      <c r="H22" s="9" t="s">
        <v>29</v>
      </c>
    </row>
    <row r="23" spans="2:14" ht="25.5" customHeight="1">
      <c r="B23" s="33" t="s">
        <v>30</v>
      </c>
      <c r="C23" s="34" t="s">
        <v>31</v>
      </c>
      <c r="D23" s="35"/>
      <c r="E23" s="29" t="s">
        <v>32</v>
      </c>
      <c r="H23" s="33" t="s">
        <v>30</v>
      </c>
      <c r="I23" s="34" t="s">
        <v>31</v>
      </c>
      <c r="J23" s="35"/>
      <c r="K23" s="29" t="s">
        <v>32</v>
      </c>
    </row>
    <row r="24" spans="2:14" ht="25.5" customHeight="1">
      <c r="B24" s="33"/>
      <c r="C24" s="36"/>
      <c r="D24" s="37"/>
      <c r="E24" s="30"/>
      <c r="H24" s="33"/>
      <c r="I24" s="36"/>
      <c r="J24" s="37"/>
      <c r="K24" s="30"/>
    </row>
    <row r="25" spans="2:14">
      <c r="B25" s="33"/>
      <c r="C25" s="16" t="s">
        <v>33</v>
      </c>
      <c r="D25" s="16" t="s">
        <v>34</v>
      </c>
      <c r="E25" s="31"/>
      <c r="H25" s="33"/>
      <c r="I25" s="16" t="s">
        <v>33</v>
      </c>
      <c r="J25" s="16" t="s">
        <v>34</v>
      </c>
      <c r="K25" s="31"/>
    </row>
    <row r="26" spans="2:14" ht="17.25" customHeight="1">
      <c r="B26" s="17" t="s">
        <v>35</v>
      </c>
      <c r="C26" s="32">
        <v>1</v>
      </c>
      <c r="D26" s="32"/>
      <c r="E26" s="19">
        <v>3333.33</v>
      </c>
      <c r="H26" s="17" t="s">
        <v>35</v>
      </c>
      <c r="I26" s="27">
        <v>1</v>
      </c>
      <c r="J26" s="28"/>
      <c r="K26" s="19">
        <v>3500</v>
      </c>
    </row>
    <row r="27" spans="2:14" ht="17.25" customHeight="1">
      <c r="B27" s="17" t="s">
        <v>36</v>
      </c>
      <c r="C27" s="18">
        <v>2</v>
      </c>
      <c r="D27" s="18">
        <v>4</v>
      </c>
      <c r="E27" s="19">
        <v>2000</v>
      </c>
      <c r="H27" s="17" t="s">
        <v>36</v>
      </c>
      <c r="I27" s="18">
        <v>2</v>
      </c>
      <c r="J27" s="18">
        <v>4</v>
      </c>
      <c r="K27" s="19">
        <v>2100</v>
      </c>
    </row>
    <row r="28" spans="2:14" ht="17.25" customHeight="1">
      <c r="B28" s="17" t="s">
        <v>37</v>
      </c>
      <c r="C28" s="18">
        <v>5</v>
      </c>
      <c r="D28" s="18">
        <v>10</v>
      </c>
      <c r="E28" s="19">
        <v>1720</v>
      </c>
      <c r="F28" s="12"/>
      <c r="H28" s="17" t="s">
        <v>37</v>
      </c>
      <c r="I28" s="18">
        <v>5</v>
      </c>
      <c r="J28" s="18">
        <v>10</v>
      </c>
      <c r="K28" s="19">
        <v>1805.83</v>
      </c>
    </row>
    <row r="29" spans="2:14" ht="17.25" customHeight="1">
      <c r="B29" s="17" t="s">
        <v>38</v>
      </c>
      <c r="C29" s="18">
        <v>11</v>
      </c>
      <c r="D29" s="18">
        <v>19</v>
      </c>
      <c r="E29" s="19">
        <v>1479.17</v>
      </c>
      <c r="H29" s="17" t="s">
        <v>38</v>
      </c>
      <c r="I29" s="18">
        <v>11</v>
      </c>
      <c r="J29" s="18">
        <v>19</v>
      </c>
      <c r="K29" s="19">
        <v>1553.33</v>
      </c>
    </row>
    <row r="30" spans="2:14" ht="17.25" customHeight="1">
      <c r="B30" s="17" t="s">
        <v>39</v>
      </c>
      <c r="C30" s="18">
        <v>20</v>
      </c>
      <c r="D30" s="18">
        <v>99</v>
      </c>
      <c r="E30" s="19">
        <v>1272.5</v>
      </c>
      <c r="H30" s="17" t="s">
        <v>39</v>
      </c>
      <c r="I30" s="18">
        <v>20</v>
      </c>
      <c r="J30" s="18">
        <v>99</v>
      </c>
      <c r="K30" s="19">
        <v>1335.83</v>
      </c>
      <c r="L30" s="12"/>
    </row>
    <row r="31" spans="2:14" ht="17.25" customHeight="1">
      <c r="B31" s="17" t="s">
        <v>40</v>
      </c>
      <c r="C31" s="18">
        <v>100</v>
      </c>
      <c r="D31" s="18" t="s">
        <v>41</v>
      </c>
      <c r="E31" s="19">
        <v>1094.17</v>
      </c>
      <c r="H31" s="17" t="s">
        <v>40</v>
      </c>
      <c r="I31" s="18">
        <v>100</v>
      </c>
      <c r="J31" s="18" t="s">
        <v>41</v>
      </c>
      <c r="K31" s="19">
        <v>1148.33</v>
      </c>
    </row>
    <row r="35" ht="25.5" customHeight="1"/>
  </sheetData>
  <mergeCells count="22">
    <mergeCell ref="H6:K6"/>
    <mergeCell ref="H9:K9"/>
    <mergeCell ref="B2:K2"/>
    <mergeCell ref="B13:F13"/>
    <mergeCell ref="B6:F6"/>
    <mergeCell ref="B9:F9"/>
    <mergeCell ref="H14:K14"/>
    <mergeCell ref="H10:K10"/>
    <mergeCell ref="H7:K7"/>
    <mergeCell ref="B23:B25"/>
    <mergeCell ref="B20:K20"/>
    <mergeCell ref="B7:F7"/>
    <mergeCell ref="B10:F10"/>
    <mergeCell ref="H13:K13"/>
    <mergeCell ref="B14:F14"/>
    <mergeCell ref="I23:J24"/>
    <mergeCell ref="I26:J26"/>
    <mergeCell ref="E23:E25"/>
    <mergeCell ref="K23:K25"/>
    <mergeCell ref="C26:D26"/>
    <mergeCell ref="H23:H25"/>
    <mergeCell ref="C23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2AE7274C7214EA9C6749E3B848957" ma:contentTypeVersion="16" ma:contentTypeDescription="Crée un document." ma:contentTypeScope="" ma:versionID="a2817771c450124b1b8725f07337529e">
  <xsd:schema xmlns:xsd="http://www.w3.org/2001/XMLSchema" xmlns:xs="http://www.w3.org/2001/XMLSchema" xmlns:p="http://schemas.microsoft.com/office/2006/metadata/properties" xmlns:ns2="4338ecf6-cca6-464c-bf43-6526cb7490ab" xmlns:ns3="e6d63cff-b930-45ae-9cdb-d4200eb6be09" targetNamespace="http://schemas.microsoft.com/office/2006/metadata/properties" ma:root="true" ma:fieldsID="25ec75b0ef1a074b1427e5d1a17a6fa0" ns2:_="" ns3:_="">
    <xsd:import namespace="4338ecf6-cca6-464c-bf43-6526cb7490ab"/>
    <xsd:import namespace="e6d63cff-b930-45ae-9cdb-d4200eb6b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8ecf6-cca6-464c-bf43-6526cb749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63cff-b930-45ae-9cdb-d4200eb6be0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45f90-01c3-4bc8-b914-bd102a51369a}" ma:internalName="TaxCatchAll" ma:showField="CatchAllData" ma:web="e6d63cff-b930-45ae-9cdb-d4200eb6b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d63cff-b930-45ae-9cdb-d4200eb6be09" xsi:nil="true"/>
    <lcf76f155ced4ddcb4097134ff3c332f xmlns="4338ecf6-cca6-464c-bf43-6526cb7490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E29FDE-9244-467D-A7BA-AEE4FD5F0875}"/>
</file>

<file path=customXml/itemProps2.xml><?xml version="1.0" encoding="utf-8"?>
<ds:datastoreItem xmlns:ds="http://schemas.openxmlformats.org/officeDocument/2006/customXml" ds:itemID="{D71ECB5A-0ADE-415A-B8B5-F94D6BD28D6F}"/>
</file>

<file path=customXml/itemProps3.xml><?xml version="1.0" encoding="utf-8"?>
<ds:datastoreItem xmlns:ds="http://schemas.openxmlformats.org/officeDocument/2006/customXml" ds:itemID="{C325A30B-D63E-46D2-B3A6-521E4EDB4B49}"/>
</file>

<file path=docMetadata/LabelInfo.xml><?xml version="1.0" encoding="utf-8"?>
<clbl:labelList xmlns:clbl="http://schemas.microsoft.com/office/2020/mipLabelMetadata">
  <clbl:label id="{fe9645ce-24f7-4fa7-847c-11dc6037a35a}" enabled="1" method="Standard" siteId="{b9e9ed43-edf4-4755-925b-76f18f50d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MAZARS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Ngo</dc:creator>
  <cp:keywords/>
  <dc:description/>
  <cp:lastModifiedBy>Janet Songue</cp:lastModifiedBy>
  <cp:revision/>
  <dcterms:created xsi:type="dcterms:W3CDTF">2026-05-13T12:46:58Z</dcterms:created>
  <dcterms:modified xsi:type="dcterms:W3CDTF">2026-06-12T16:02:46Z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0x01010077C2AE7274C7214EA9C6749E3B848957</vt:lpwstr>
  </property>
  <property fmtid="{D5CDD505-2E9C-101B-9397-08002B2CF9AE}" pid="3" name="MediaServiceImageTags">
    <vt:lpwstr/>
  </property>
</Properties>
</file>