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esantegouv.sharepoint.com/sites/GED-Calypso/espace-projets/Espace Programme CaRE/02 - Chantiers programme/E - Financements/06. Contrôle financement/Trame Etat financier/"/>
    </mc:Choice>
  </mc:AlternateContent>
  <xr:revisionPtr revIDLastSave="873" documentId="13_ncr:1_{71EDDA32-04A5-41E7-8FD2-DC1272E5DB40}" xr6:coauthVersionLast="47" xr6:coauthVersionMax="47" xr10:uidLastSave="{EDDEC48B-42E5-405B-A7A0-9445D992BB88}"/>
  <bookViews>
    <workbookView xWindow="28680" yWindow="-120" windowWidth="29040" windowHeight="15720" activeTab="3" xr2:uid="{00000000-000D-0000-FFFF-FFFF00000000}"/>
  </bookViews>
  <sheets>
    <sheet name="Préambule" sheetId="75" r:id="rId1"/>
    <sheet name="Synthèse des frais engagés" sheetId="78" r:id="rId2"/>
    <sheet name="Déclaration - Frais engagés" sheetId="76" r:id="rId3"/>
    <sheet name="Déclaration - RH internes " sheetId="7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76" l="1"/>
  <c r="E20" i="76"/>
  <c r="E23" i="76"/>
  <c r="E13" i="76"/>
  <c r="E12" i="76"/>
  <c r="F13" i="76"/>
  <c r="F12" i="76"/>
  <c r="H12" i="76" s="1"/>
  <c r="F11" i="76"/>
  <c r="E11" i="76"/>
  <c r="E45" i="77"/>
  <c r="E46" i="77"/>
  <c r="E27" i="77"/>
  <c r="E28" i="77"/>
  <c r="E29" i="77"/>
  <c r="E30" i="77"/>
  <c r="E31" i="77"/>
  <c r="E32" i="77"/>
  <c r="E33" i="77"/>
  <c r="E34" i="77"/>
  <c r="E35" i="77"/>
  <c r="E36" i="77"/>
  <c r="E37" i="77"/>
  <c r="E38" i="77"/>
  <c r="E39" i="77"/>
  <c r="E40" i="77"/>
  <c r="E41" i="77"/>
  <c r="E42" i="77"/>
  <c r="E43" i="77"/>
  <c r="E44" i="77"/>
  <c r="Y111" i="76"/>
  <c r="H13" i="76"/>
  <c r="H20" i="76"/>
  <c r="E13" i="78"/>
  <c r="V96" i="76"/>
  <c r="V109" i="76"/>
  <c r="V108" i="76"/>
  <c r="V107" i="76"/>
  <c r="V106" i="76"/>
  <c r="V105" i="76"/>
  <c r="V104" i="76"/>
  <c r="V103" i="76"/>
  <c r="V102" i="76"/>
  <c r="V101" i="76"/>
  <c r="V100" i="76"/>
  <c r="F20" i="78" s="1"/>
  <c r="V99" i="76"/>
  <c r="V98" i="76"/>
  <c r="V97" i="76"/>
  <c r="V95" i="76"/>
  <c r="V94" i="76"/>
  <c r="V93" i="76"/>
  <c r="V92" i="76"/>
  <c r="V91" i="76"/>
  <c r="V90" i="76"/>
  <c r="V89" i="76"/>
  <c r="V88" i="76"/>
  <c r="F18" i="78" s="1"/>
  <c r="V87" i="76"/>
  <c r="V86" i="76"/>
  <c r="V85" i="76"/>
  <c r="V84" i="76"/>
  <c r="V83" i="76"/>
  <c r="V82" i="76"/>
  <c r="V81" i="76"/>
  <c r="V80" i="76"/>
  <c r="V79" i="76"/>
  <c r="V78" i="76"/>
  <c r="V77" i="76"/>
  <c r="F17" i="78" s="1"/>
  <c r="V76" i="76"/>
  <c r="V75" i="76"/>
  <c r="V74" i="76"/>
  <c r="V73" i="76"/>
  <c r="V72" i="76"/>
  <c r="V71" i="76"/>
  <c r="V70" i="76"/>
  <c r="V60" i="76"/>
  <c r="V69" i="76"/>
  <c r="V68" i="76"/>
  <c r="V67" i="76"/>
  <c r="V66" i="76"/>
  <c r="V65" i="76"/>
  <c r="V64" i="76"/>
  <c r="V63" i="76"/>
  <c r="V62" i="76"/>
  <c r="V61" i="76"/>
  <c r="V59" i="76"/>
  <c r="V58" i="76"/>
  <c r="V52" i="76"/>
  <c r="V53" i="76"/>
  <c r="V54" i="76"/>
  <c r="V55" i="76"/>
  <c r="V56" i="76"/>
  <c r="V57" i="76"/>
  <c r="F15" i="78"/>
  <c r="V51" i="76"/>
  <c r="V50" i="76"/>
  <c r="V49" i="76"/>
  <c r="V42" i="76"/>
  <c r="V43" i="76"/>
  <c r="F14" i="78" s="1"/>
  <c r="V44" i="76"/>
  <c r="V45" i="76"/>
  <c r="V46" i="76"/>
  <c r="V47" i="76"/>
  <c r="V48" i="76"/>
  <c r="V41" i="76"/>
  <c r="V40" i="76"/>
  <c r="V39" i="76"/>
  <c r="V32" i="76"/>
  <c r="V33" i="76"/>
  <c r="V34" i="76"/>
  <c r="V35" i="76"/>
  <c r="V36" i="76"/>
  <c r="V37" i="76"/>
  <c r="V38" i="76"/>
  <c r="V31" i="76"/>
  <c r="V30" i="76"/>
  <c r="V29" i="76"/>
  <c r="V22" i="76"/>
  <c r="V23" i="76"/>
  <c r="V24" i="76"/>
  <c r="V25" i="76"/>
  <c r="F12" i="78" s="1"/>
  <c r="V26" i="76"/>
  <c r="V27" i="76"/>
  <c r="V28" i="76"/>
  <c r="V21" i="76"/>
  <c r="V20" i="76"/>
  <c r="V19" i="76"/>
  <c r="E11" i="77"/>
  <c r="E12" i="77"/>
  <c r="E13" i="77"/>
  <c r="E14" i="77"/>
  <c r="E15" i="77"/>
  <c r="E16" i="77"/>
  <c r="E17" i="77"/>
  <c r="E18" i="77"/>
  <c r="E19" i="77"/>
  <c r="E20" i="77"/>
  <c r="E21" i="77"/>
  <c r="E22" i="77"/>
  <c r="E23" i="77"/>
  <c r="E24" i="77"/>
  <c r="E25" i="77"/>
  <c r="E26" i="77"/>
  <c r="E10" i="77"/>
  <c r="V11" i="76"/>
  <c r="H20" i="78"/>
  <c r="H19" i="78"/>
  <c r="H18" i="78"/>
  <c r="H17" i="78"/>
  <c r="H16" i="78"/>
  <c r="H15" i="78"/>
  <c r="H14" i="78"/>
  <c r="H13" i="78"/>
  <c r="H12" i="78"/>
  <c r="H11" i="78"/>
  <c r="F19" i="78"/>
  <c r="F16" i="78"/>
  <c r="F13" i="78"/>
  <c r="F11" i="78"/>
  <c r="E20" i="78"/>
  <c r="E19" i="78"/>
  <c r="E18" i="78"/>
  <c r="E17" i="78"/>
  <c r="E16" i="78"/>
  <c r="E15" i="78"/>
  <c r="E14" i="78"/>
  <c r="E12" i="78"/>
  <c r="E11" i="78"/>
  <c r="E14" i="76"/>
  <c r="F14" i="76"/>
  <c r="H14" i="76"/>
  <c r="E15" i="76"/>
  <c r="F15" i="76"/>
  <c r="H15" i="76"/>
  <c r="E16" i="76"/>
  <c r="F16" i="76"/>
  <c r="H16" i="76"/>
  <c r="E17" i="76"/>
  <c r="F17" i="76"/>
  <c r="H17" i="76"/>
  <c r="E18" i="76"/>
  <c r="F18" i="76"/>
  <c r="H18" i="76"/>
  <c r="E19" i="76"/>
  <c r="F19" i="76"/>
  <c r="H19" i="76"/>
  <c r="E22" i="76"/>
  <c r="F22" i="76"/>
  <c r="H22" i="76"/>
  <c r="F23" i="76"/>
  <c r="H23" i="76"/>
  <c r="E24" i="76"/>
  <c r="F24" i="76"/>
  <c r="H24" i="76"/>
  <c r="E25" i="76"/>
  <c r="F25" i="76"/>
  <c r="H25" i="76"/>
  <c r="E26" i="76"/>
  <c r="F26" i="76"/>
  <c r="H26" i="76"/>
  <c r="E27" i="76"/>
  <c r="F27" i="76"/>
  <c r="H27" i="76"/>
  <c r="E28" i="76"/>
  <c r="F28" i="76"/>
  <c r="H28" i="76"/>
  <c r="E29" i="76"/>
  <c r="F29" i="76"/>
  <c r="H29" i="76"/>
  <c r="E30" i="76"/>
  <c r="F30" i="76"/>
  <c r="H30" i="76"/>
  <c r="E31" i="76"/>
  <c r="F31" i="76"/>
  <c r="H31" i="76"/>
  <c r="E32" i="76"/>
  <c r="F32" i="76"/>
  <c r="H32" i="76"/>
  <c r="E33" i="76"/>
  <c r="F33" i="76"/>
  <c r="H33" i="76"/>
  <c r="E34" i="76"/>
  <c r="F34" i="76"/>
  <c r="H34" i="76"/>
  <c r="E35" i="76"/>
  <c r="F35" i="76"/>
  <c r="H35" i="76"/>
  <c r="E36" i="76"/>
  <c r="F36" i="76"/>
  <c r="H36" i="76"/>
  <c r="E37" i="76"/>
  <c r="F37" i="76"/>
  <c r="H37" i="76"/>
  <c r="E38" i="76"/>
  <c r="F38" i="76"/>
  <c r="H38" i="76"/>
  <c r="E39" i="76"/>
  <c r="F39" i="76"/>
  <c r="H39" i="76"/>
  <c r="E40" i="76"/>
  <c r="F40" i="76"/>
  <c r="H40" i="76"/>
  <c r="E41" i="76"/>
  <c r="F41" i="76"/>
  <c r="H41" i="76"/>
  <c r="E42" i="76"/>
  <c r="F42" i="76"/>
  <c r="H42" i="76"/>
  <c r="E43" i="76"/>
  <c r="F43" i="76"/>
  <c r="H43" i="76"/>
  <c r="E44" i="76"/>
  <c r="F44" i="76"/>
  <c r="H44" i="76"/>
  <c r="E45" i="76"/>
  <c r="F45" i="76"/>
  <c r="H45" i="76"/>
  <c r="E46" i="76"/>
  <c r="F46" i="76"/>
  <c r="H46" i="76"/>
  <c r="E47" i="76"/>
  <c r="F47" i="76"/>
  <c r="H47" i="76"/>
  <c r="E48" i="76"/>
  <c r="F48" i="76"/>
  <c r="H48" i="76"/>
  <c r="E49" i="76"/>
  <c r="F49" i="76"/>
  <c r="H49" i="76"/>
  <c r="E50" i="76"/>
  <c r="F50" i="76"/>
  <c r="H50" i="76"/>
  <c r="E51" i="76"/>
  <c r="F51" i="76"/>
  <c r="H51" i="76"/>
  <c r="E52" i="76"/>
  <c r="F52" i="76"/>
  <c r="H52" i="76"/>
  <c r="E53" i="76"/>
  <c r="F53" i="76"/>
  <c r="H53" i="76"/>
  <c r="E54" i="76"/>
  <c r="F54" i="76"/>
  <c r="H54" i="76"/>
  <c r="E55" i="76"/>
  <c r="F55" i="76"/>
  <c r="H55" i="76"/>
  <c r="E56" i="76"/>
  <c r="F56" i="76"/>
  <c r="H56" i="76"/>
  <c r="E57" i="76"/>
  <c r="F57" i="76"/>
  <c r="H57" i="76"/>
  <c r="E58" i="76"/>
  <c r="F58" i="76"/>
  <c r="H58" i="76"/>
  <c r="E59" i="76"/>
  <c r="F59" i="76"/>
  <c r="H59" i="76"/>
  <c r="E60" i="76"/>
  <c r="F60" i="76"/>
  <c r="H60" i="76"/>
  <c r="E61" i="76"/>
  <c r="F61" i="76"/>
  <c r="H61" i="76"/>
  <c r="E62" i="76"/>
  <c r="F62" i="76"/>
  <c r="H62" i="76"/>
  <c r="E63" i="76"/>
  <c r="F63" i="76"/>
  <c r="H63" i="76"/>
  <c r="E64" i="76"/>
  <c r="F64" i="76"/>
  <c r="H64" i="76"/>
  <c r="E65" i="76"/>
  <c r="F65" i="76"/>
  <c r="H65" i="76"/>
  <c r="E66" i="76"/>
  <c r="F66" i="76"/>
  <c r="H66" i="76"/>
  <c r="E67" i="76"/>
  <c r="F67" i="76"/>
  <c r="H67" i="76"/>
  <c r="E68" i="76"/>
  <c r="F68" i="76"/>
  <c r="H68" i="76"/>
  <c r="E69" i="76"/>
  <c r="F69" i="76"/>
  <c r="H69" i="76"/>
  <c r="E70" i="76"/>
  <c r="F70" i="76"/>
  <c r="H70" i="76"/>
  <c r="E71" i="76"/>
  <c r="F71" i="76"/>
  <c r="H71" i="76"/>
  <c r="E72" i="76"/>
  <c r="F72" i="76"/>
  <c r="H72" i="76"/>
  <c r="E73" i="76"/>
  <c r="F73" i="76"/>
  <c r="H73" i="76"/>
  <c r="E74" i="76"/>
  <c r="F74" i="76"/>
  <c r="H74" i="76"/>
  <c r="E75" i="76"/>
  <c r="F75" i="76"/>
  <c r="H75" i="76"/>
  <c r="E76" i="76"/>
  <c r="F76" i="76"/>
  <c r="H76" i="76"/>
  <c r="E77" i="76"/>
  <c r="F77" i="76"/>
  <c r="H77" i="76"/>
  <c r="E78" i="76"/>
  <c r="F78" i="76"/>
  <c r="H78" i="76"/>
  <c r="E79" i="76"/>
  <c r="F79" i="76"/>
  <c r="H79" i="76"/>
  <c r="E80" i="76"/>
  <c r="F80" i="76"/>
  <c r="H80" i="76"/>
  <c r="E81" i="76"/>
  <c r="F81" i="76"/>
  <c r="H81" i="76"/>
  <c r="E82" i="76"/>
  <c r="F82" i="76"/>
  <c r="H82" i="76"/>
  <c r="E83" i="76"/>
  <c r="F83" i="76"/>
  <c r="H83" i="76"/>
  <c r="E84" i="76"/>
  <c r="F84" i="76"/>
  <c r="H84" i="76"/>
  <c r="E85" i="76"/>
  <c r="F85" i="76"/>
  <c r="H85" i="76"/>
  <c r="E86" i="76"/>
  <c r="F86" i="76"/>
  <c r="H86" i="76"/>
  <c r="E87" i="76"/>
  <c r="F87" i="76"/>
  <c r="H87" i="76"/>
  <c r="E88" i="76"/>
  <c r="F88" i="76"/>
  <c r="H88" i="76"/>
  <c r="E89" i="76"/>
  <c r="F89" i="76"/>
  <c r="H89" i="76"/>
  <c r="E90" i="76"/>
  <c r="F90" i="76"/>
  <c r="H90" i="76"/>
  <c r="E91" i="76"/>
  <c r="F91" i="76"/>
  <c r="H91" i="76"/>
  <c r="E92" i="76"/>
  <c r="F92" i="76"/>
  <c r="H92" i="76"/>
  <c r="E93" i="76"/>
  <c r="F93" i="76"/>
  <c r="H93" i="76"/>
  <c r="E94" i="76"/>
  <c r="F94" i="76"/>
  <c r="H94" i="76"/>
  <c r="E95" i="76"/>
  <c r="F95" i="76"/>
  <c r="H95" i="76"/>
  <c r="E96" i="76"/>
  <c r="F96" i="76"/>
  <c r="H96" i="76"/>
  <c r="E97" i="76"/>
  <c r="F97" i="76"/>
  <c r="H97" i="76"/>
  <c r="E98" i="76"/>
  <c r="F98" i="76"/>
  <c r="H98" i="76"/>
  <c r="E99" i="76"/>
  <c r="F99" i="76"/>
  <c r="H99" i="76"/>
  <c r="E100" i="76"/>
  <c r="F100" i="76"/>
  <c r="H100" i="76"/>
  <c r="E101" i="76"/>
  <c r="F101" i="76"/>
  <c r="H101" i="76"/>
  <c r="E102" i="76"/>
  <c r="F102" i="76"/>
  <c r="H102" i="76"/>
  <c r="E103" i="76"/>
  <c r="F103" i="76"/>
  <c r="H103" i="76"/>
  <c r="E104" i="76"/>
  <c r="F104" i="76"/>
  <c r="H104" i="76"/>
  <c r="E105" i="76"/>
  <c r="F105" i="76"/>
  <c r="H105" i="76"/>
  <c r="E106" i="76"/>
  <c r="F106" i="76"/>
  <c r="H106" i="76"/>
  <c r="E107" i="76"/>
  <c r="F107" i="76"/>
  <c r="H107" i="76"/>
  <c r="E108" i="76"/>
  <c r="F108" i="76"/>
  <c r="H108" i="76"/>
  <c r="E109" i="76"/>
  <c r="F109" i="76"/>
  <c r="H109" i="76"/>
  <c r="V18" i="76"/>
  <c r="V17" i="76"/>
  <c r="V16" i="76"/>
  <c r="V15" i="76"/>
  <c r="V14" i="76"/>
  <c r="V13" i="76"/>
  <c r="V12" i="76"/>
  <c r="O19" i="76"/>
  <c r="O18" i="76"/>
  <c r="O12" i="76"/>
  <c r="O13" i="76"/>
  <c r="O14" i="76"/>
  <c r="O15" i="76"/>
  <c r="O16" i="76"/>
  <c r="O17" i="76"/>
  <c r="O11" i="76"/>
  <c r="H21" i="76" l="1"/>
  <c r="AB30" i="76"/>
  <c r="AB70" i="76"/>
  <c r="AB50" i="76"/>
  <c r="AB100" i="76"/>
  <c r="AB90" i="76"/>
  <c r="AB80" i="76"/>
  <c r="AB60" i="76"/>
  <c r="AB40" i="76"/>
  <c r="H22" i="78"/>
  <c r="D15" i="78"/>
  <c r="J15" i="78" s="1"/>
  <c r="D19" i="78"/>
  <c r="J19" i="78" s="1"/>
  <c r="H11" i="76"/>
  <c r="D16" i="78"/>
  <c r="J16" i="78" s="1"/>
  <c r="D17" i="78"/>
  <c r="J17" i="78" s="1"/>
  <c r="D20" i="78"/>
  <c r="J20" i="78" s="1"/>
  <c r="D18" i="78"/>
  <c r="J18" i="78" s="1"/>
  <c r="D14" i="78"/>
  <c r="J14" i="78" s="1"/>
  <c r="D13" i="78"/>
  <c r="J13" i="78" s="1"/>
  <c r="F22" i="78"/>
  <c r="E22" i="78"/>
  <c r="V111" i="76"/>
  <c r="O111" i="76"/>
  <c r="S8" i="75"/>
  <c r="AB11" i="76" l="1"/>
  <c r="D12" i="78"/>
  <c r="J12" i="78" s="1"/>
  <c r="AB20" i="76"/>
  <c r="D11" i="78"/>
  <c r="J11" i="78" s="1"/>
  <c r="H111" i="76"/>
  <c r="F25" i="78" l="1"/>
  <c r="D22" i="78"/>
  <c r="AB11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tc={48C81898-3325-42AE-8F55-AC08B16C8AC4}</author>
  </authors>
  <commentList>
    <comment ref="E9" authorId="0" shapeId="0" xr:uid="{48C81898-3325-42AE-8F55-AC08B16C8AC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[Tâches]
Une tâche ancrée à ce commentaire ne peut pas être affichée dans votre client.
Commentaire :
    @Jacques WATRELOT (EXT) ajouté le 18/05</t>
      </text>
    </comment>
  </commentList>
</comments>
</file>

<file path=xl/sharedStrings.xml><?xml version="1.0" encoding="utf-8"?>
<sst xmlns="http://schemas.openxmlformats.org/spreadsheetml/2006/main" count="149" uniqueCount="102">
  <si>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</si>
  <si>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Dernière mise à jour</t>
  </si>
  <si>
    <t>Préambule</t>
  </si>
  <si>
    <t>Il s'agit pour l'ES de lister les coûts engagés pour l'atteinte des objectifs du Domaine 1. Ces coûts sont déclinés par objectif et peuvent être de natures différentes :
* Coûts internes ;
* Coûts externes ;
* Autres coûts.
L'ES déclare également les recettes perçues par le biais d'autres aides mobilisées pour atteindre les objectifs du D1 : ces dernières ne pouvant être financées une nouvelle fois (surfinancement ou surcompensation), elles sont déduites du total du montant déclaré.
L'onglet 'Répartition des coûts est construit comme suit :</t>
  </si>
  <si>
    <t>Objectifs du Domaine 1</t>
  </si>
  <si>
    <t xml:space="preserve">Il s'agit de la liste des objectifs que les ES doivent atteindre pour toucher les financements dédiés. Ces objectifs sont précisés dans l’annexe 1 « Prérequis, objectifs et preuves d’atteinte des objectifs » de l’arrêté xxx relatif au programme de financement Domaine 1 destiné à renforcer la sécurité numérique des ES - Fonction « Annuaires techniques et exposition sur internet » du xxx
Une ligne permettant </t>
  </si>
  <si>
    <t>Coûts internes</t>
  </si>
  <si>
    <t>Coûts externes (prestations)</t>
  </si>
  <si>
    <t>Autres coûts (licences, montée de version …)</t>
  </si>
  <si>
    <r>
      <t xml:space="preserve">Il s'agit de tous les autres coûts (en euros hors taxes) engagés par l'ES pour l'atteinte des objectifs du domaine 1.
</t>
    </r>
    <r>
      <rPr>
        <i/>
        <sz val="11"/>
        <color rgb="FF000000"/>
        <rFont val="Calibri"/>
        <family val="2"/>
        <scheme val="minor"/>
      </rPr>
      <t xml:space="preserve">Exemples de postes de coûts : 
</t>
    </r>
    <r>
      <rPr>
        <sz val="11"/>
        <color rgb="FF000000"/>
        <rFont val="Calibri"/>
        <family val="2"/>
        <scheme val="minor"/>
      </rPr>
      <t xml:space="preserve">- </t>
    </r>
    <r>
      <rPr>
        <u/>
        <sz val="11"/>
        <color rgb="FF000000"/>
        <rFont val="Calibri"/>
        <family val="2"/>
        <scheme val="minor"/>
      </rPr>
      <t>Coûts d'investissement</t>
    </r>
    <r>
      <rPr>
        <sz val="11"/>
        <color rgb="FF000000"/>
        <rFont val="Calibri"/>
        <family val="2"/>
        <scheme val="minor"/>
      </rPr>
      <t xml:space="preserve"> : Cloisonnement des réseaux, acquisition d'une solution d'AdR, achat de licences (perpétuelles), achat de matériels, coûts de migrations, achats pour imposer les clauses RGPD, PSSI et AIPD
- </t>
    </r>
    <r>
      <rPr>
        <u/>
        <sz val="11"/>
        <color rgb="FF000000"/>
        <rFont val="Calibri"/>
        <family val="2"/>
        <scheme val="minor"/>
      </rPr>
      <t xml:space="preserve">Coûts récurrents </t>
    </r>
    <r>
      <rPr>
        <sz val="11"/>
        <color rgb="FF000000"/>
        <rFont val="Calibri"/>
        <family val="2"/>
        <scheme val="minor"/>
      </rPr>
      <t>: Abonnement PRIS,  maintenance des logiciels, coût annuel des licences, etc.</t>
    </r>
  </si>
  <si>
    <t>Recettes perçues dans le cadre d'autres financements pour l'atteinte de l'objectif</t>
  </si>
  <si>
    <t>Dépenses engagées par l'ES pour l'atteinte des objectifs du D1</t>
  </si>
  <si>
    <t>Recettes perçues dans le cadre d'autres financements</t>
  </si>
  <si>
    <t>Total
(€ TTC)</t>
  </si>
  <si>
    <t>Objectifs du domaine 1</t>
  </si>
  <si>
    <t xml:space="preserve">Coûts externes (prestations) </t>
  </si>
  <si>
    <t xml:space="preserve">Autres coûts (licences, montée de version …) </t>
  </si>
  <si>
    <t>Recettes perçues  pour l'atteinte de l'objectif</t>
  </si>
  <si>
    <t xml:space="preserve">N° </t>
  </si>
  <si>
    <t>Intitulé</t>
  </si>
  <si>
    <t xml:space="preserve">Fonction </t>
  </si>
  <si>
    <t>Nature / provenance de la recette</t>
  </si>
  <si>
    <t>D1.O1.A</t>
  </si>
  <si>
    <t>Réaliser régulièrement des audits de tous les AD</t>
  </si>
  <si>
    <t>A renseigner dans l'onglet "Ressources internes"</t>
  </si>
  <si>
    <t>Ne pas renseigner</t>
  </si>
  <si>
    <t>A renseigner</t>
  </si>
  <si>
    <t>D1.O1.B</t>
  </si>
  <si>
    <t>Atteindre un niveau de sécurisation minimum des AD</t>
  </si>
  <si>
    <t>D1.O2.A</t>
  </si>
  <si>
    <t>Réaliser régulièrement des audits de l’exposition internet</t>
  </si>
  <si>
    <t>D1.O2.B</t>
  </si>
  <si>
    <t>Atteindre un niveau de sécurisation minimum de son exposition sur internet</t>
  </si>
  <si>
    <t>D1.O3</t>
  </si>
  <si>
    <t>Se préparer au risque cyber</t>
  </si>
  <si>
    <t>D1.O4</t>
  </si>
  <si>
    <t>S’auto-évaluer en matière de maturité vis-à-vis des risques cyber</t>
  </si>
  <si>
    <t>D1.O5</t>
  </si>
  <si>
    <t>Calculer le budget dédié au numérique</t>
  </si>
  <si>
    <t>D1.O6.A</t>
  </si>
  <si>
    <t>Piloter au niveau du GHT la réponse au programme et le suivi de l’atteinte des objectifs</t>
  </si>
  <si>
    <t>D1.O6.B</t>
  </si>
  <si>
    <t>Formaliser la stratégie du GHT en matière de convergence des AD</t>
  </si>
  <si>
    <t>Pilotage</t>
  </si>
  <si>
    <t>TOTAL</t>
  </si>
  <si>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</si>
  <si>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Exemples de fonctions</t>
  </si>
  <si>
    <t>Ingénieur hospitalier</t>
  </si>
  <si>
    <t>Responsable SSI</t>
  </si>
  <si>
    <t xml:space="preserve">Contrôleur de gestion </t>
  </si>
  <si>
    <t>Ingénieur réseau</t>
  </si>
  <si>
    <t>Architecte SI</t>
  </si>
  <si>
    <r>
      <t xml:space="preserve">Les coûts externes désignent les coûts des prestations externes engagées par l'ES pour atteindre les objectifs du Domaine 1 ; ils sont estimés en euros hors taxe.
</t>
    </r>
    <r>
      <rPr>
        <i/>
        <u/>
        <sz val="11"/>
        <color rgb="FF000000"/>
        <rFont val="Calibri"/>
        <family val="2"/>
        <scheme val="minor"/>
      </rPr>
      <t>Exemples de 'coûts externes'</t>
    </r>
    <r>
      <rPr>
        <sz val="11"/>
        <color rgb="FF000000"/>
        <rFont val="Calibri"/>
        <family val="2"/>
        <scheme val="minor"/>
      </rPr>
      <t xml:space="preserve"> : ressource humaine externalisée, réalisation des audits d'exposition internet via une plateforme industrielle, accompagnement industriel pour la réalisation d'un exercice de crise, etc.</t>
    </r>
  </si>
  <si>
    <t>Charge dédiée au pilotage de l'appel à financement</t>
  </si>
  <si>
    <t>Indiquer pour chacune des personnes participant au projet (sans mentionner son identité)</t>
  </si>
  <si>
    <t>Salaire brut annuel chargé de la personne (€)</t>
  </si>
  <si>
    <t>Date facture</t>
  </si>
  <si>
    <t>N° facture</t>
  </si>
  <si>
    <t>Intitulé de la prestation externalisée</t>
  </si>
  <si>
    <t>Quotité dédiée à l'objectif 
(en %)</t>
  </si>
  <si>
    <t>Nombre de jours travaillés</t>
  </si>
  <si>
    <t>Renseigner le nbre de jours</t>
  </si>
  <si>
    <t>Objectifs</t>
  </si>
  <si>
    <t>Coût internes</t>
  </si>
  <si>
    <t>Coûts externes 
(€ TTC)</t>
  </si>
  <si>
    <t>Coûts indirects
(€ TTC)</t>
  </si>
  <si>
    <t>Total</t>
  </si>
  <si>
    <t>Recettes</t>
  </si>
  <si>
    <t>Dépenses</t>
  </si>
  <si>
    <t>Recettes (€ TTC)</t>
  </si>
  <si>
    <t>Signature Ordonnateur</t>
  </si>
  <si>
    <t>A : _______________</t>
  </si>
  <si>
    <t>Le : ______________</t>
  </si>
  <si>
    <t>Nom et Prénom : ______________</t>
  </si>
  <si>
    <t>Rôle : _______________________</t>
  </si>
  <si>
    <t>_____________________________________________</t>
  </si>
  <si>
    <t>Nom GHT ou Raison Sociale entité juridique (ES hors GHT) :</t>
  </si>
  <si>
    <t>N° FINESS EJ :</t>
  </si>
  <si>
    <t>Référence dossier (N° eCaRE) :</t>
  </si>
  <si>
    <t>TOTAL DES FRAIS ENGAGES</t>
  </si>
  <si>
    <t>Nb de jours travaillés 
(convention structure)</t>
  </si>
  <si>
    <t xml:space="preserve">Les coûts internes désignent la consommation de ressources humaines mobilisée pour atteindre les objectifs du Domaine 1.
Ces coûts sont déclarés par fonction et par temps passé (nombre de jours) ; Ils correspondent à des coûts chargés.
</t>
  </si>
  <si>
    <r>
      <t xml:space="preserve">L'ES déclare ici tous les financements mobilisés pour atteindre les objectifs du D1 mais perçus dans le cadre d'un autre dispositif de financement.
</t>
    </r>
    <r>
      <rPr>
        <i/>
        <u/>
        <sz val="11"/>
        <rFont val="Calibri"/>
        <family val="2"/>
        <scheme val="minor"/>
      </rPr>
      <t>Exemples de financements autres</t>
    </r>
    <r>
      <rPr>
        <sz val="11"/>
        <rFont val="Calibri"/>
        <family val="2"/>
        <scheme val="minor"/>
      </rPr>
      <t xml:space="preserve"> : Financements de la région, d'autres programmes, …</t>
    </r>
  </si>
  <si>
    <t>Nb de jours dédiés au projet</t>
  </si>
  <si>
    <t>Intitulé du coût</t>
  </si>
  <si>
    <t xml:space="preserve">Nombre de jours dédiés au projet </t>
  </si>
  <si>
    <t>Tiers de la facture</t>
  </si>
  <si>
    <t>Montant total facture
(€ TTC)</t>
  </si>
  <si>
    <t>Coûts engagés 
(€ TTC)</t>
  </si>
  <si>
    <t>Montants perçus
(€ TTC)</t>
  </si>
  <si>
    <t>Valorisation (€)</t>
  </si>
  <si>
    <t>Cet outil constitue une trame pour la déclaration des coûts exposés par l'Etablissement de Santé ou le GHT pour l’atteinte des objectifs du Domaine 1. Seuls les coûts engagés déclarés donneront lieu à un financement, lequel ne pourra excéder le plafond applicable à l’ES ou le GHT, tel qu’il est défini dans ce document.
Cet outil a été établi sur la base des principes de comptabilité analytique généralement acceptés et mis en œuvre pour le calcul des surcompensations éventuelles; il  est composé de 4 onglets : 
- Préambule ;
- Synthèse des frais engagés ;
- Déclaration des frais engagés ;
- Déclaration - RH internes.</t>
  </si>
  <si>
    <t>Cet onglet synthétise les différents frais déclarés dans l'onglet "Déclaration - frais engagés"
Il doit être signé par : 
- L'ordonnateur (signataire de la convention ANS/ES). Si celui-ci n'est pas le DG de l'établissement, une délégation de signature doit être jointe au dossier.
- Le trésorier payeur (pour les ES publics) 
- Le DAF ou le CAC (pour les ES privés)</t>
  </si>
  <si>
    <t>Signature :</t>
  </si>
  <si>
    <t>Signature Trésorier Payeur / agent comptable (ES public) ou DAF / expert comptable (ES privé)</t>
  </si>
  <si>
    <t>Onglet 'Synthèse des frais engagés'</t>
  </si>
  <si>
    <t>Onglet 'Déclaration - Frais engagés'</t>
  </si>
  <si>
    <t>Onglet 'Déclaration - RH internes'</t>
  </si>
  <si>
    <t>Cet onglet permet de renseigner la liste des fonctions (par exemple : ingénieur hospitalier, DSI, RSSI...) mobilisées sur le D1 et d'en indiquer le salaire brut annuel, le nombre de jours travaillés annuel et le nombre de jours consacrés à l'atteinte des objectifs du D1.
Ces valeurs viennent ensuite alimenter l'onglet "Déclaration - Frais engagés" et permettent de calculer les coûts internes engagés pour le D1.</t>
  </si>
  <si>
    <t>Fonctions à renseigner dans l'onglet "Déclaration - RH internes"</t>
  </si>
  <si>
    <t>A renseigner dans l'onglet "Déclaration - RH internes"</t>
  </si>
  <si>
    <t>Il est rappelé que : 
- Le montant des financements réellement alloué aux établissements de santé en cas d'atteinte des objectifs sera calculé à partir de la présente déclaration des coûts engagés par l’établissement sur la période "d'éligibilité", soit du 1er janvier 2023 jusqu’à la déclaration d’atteinte des objectifs 
- L'ES doit etre en capacité de mettre à disposition de l'ANS l'ensemble des pièces qui justifient les déclarations réalisées dans cet état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</si>
</sst>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quot;€&quot;;[Red]#,##0.00\ &quot;€&quot;"/>
  </numFmts>
  <fonts count="23" x14ac:knownFonts="1">
    <font>
      <sz val="11"/>
      <color theme="1"/>
      <name val="Calibri"/>
      <family val="2"/>
      <scheme val="minor"/>
    </font>
    <font>
      <b/>
      <sz val="11"/>
      <color theme="1"/>
      <name val="Calibri"/>
      <family val="2"/>
      <scheme val="minor"/>
    </font>
    <font>
      <sz val="11"/>
      <color indexed="8"/>
      <name val="Calibri"/>
      <family val="2"/>
      <scheme val="minor"/>
    </font>
    <font>
      <sz val="8"/>
      <name val="Calibri"/>
      <family val="2"/>
      <scheme val="minor"/>
    </font>
    <font>
      <sz val="10"/>
      <name val="Arial"/>
      <family val="2"/>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i/>
      <sz val="11"/>
      <color rgb="FFC00000"/>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i/>
      <sz val="9"/>
      <color rgb="FFC00000"/>
      <name val="Calibri"/>
      <family val="2"/>
      <scheme val="minor"/>
    </font>
    <font>
      <i/>
      <u/>
      <sz val="11"/>
      <name val="Calibri"/>
      <family val="2"/>
      <scheme val="minor"/>
    </font>
    <font>
      <b/>
      <i/>
      <sz val="11"/>
      <color theme="0"/>
      <name val="Calibri"/>
      <family val="2"/>
      <scheme val="minor"/>
    </font>
    <font>
      <sz val="11"/>
      <color rgb="FF000000"/>
      <name val="Calibri"/>
      <family val="2"/>
      <scheme val="minor"/>
    </font>
    <font>
      <i/>
      <u/>
      <sz val="11"/>
      <color rgb="FF000000"/>
      <name val="Calibri"/>
      <family val="2"/>
      <scheme val="minor"/>
    </font>
    <font>
      <u/>
      <sz val="11"/>
      <color rgb="FF000000"/>
      <name val="Calibri"/>
      <family val="2"/>
      <scheme val="minor"/>
    </font>
    <font>
      <i/>
      <sz val="11"/>
      <color rgb="FF000000"/>
      <name val="Calibri"/>
      <family val="2"/>
      <scheme val="minor"/>
    </font>
    <font>
      <b/>
      <sz val="11"/>
      <color rgb="FF000000"/>
      <name val="Calibri"/>
      <family val="2"/>
      <scheme val="minor"/>
    </font>
    <font>
      <b/>
      <sz val="12"/>
      <color theme="1"/>
      <name val="Calibri"/>
      <family val="2"/>
      <scheme val="minor"/>
    </font>
  </fonts>
  <fills count="3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8"/>
        <bgColor indexed="64"/>
      </patternFill>
    </fill>
    <fill>
      <patternFill patternType="solid">
        <fgColor theme="3"/>
        <bgColor indexed="64"/>
      </patternFill>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1"/>
        <bgColor indexed="64"/>
      </patternFill>
    </fill>
    <fill>
      <patternFill patternType="solid">
        <fgColor rgb="FF7030A0"/>
        <bgColor indexed="64"/>
      </patternFill>
    </fill>
    <fill>
      <patternFill patternType="solid">
        <fgColor theme="1" tint="0.249977111117893"/>
        <bgColor indexed="64"/>
      </patternFill>
    </fill>
    <fill>
      <patternFill patternType="solid">
        <fgColor rgb="FF29123A"/>
        <bgColor indexed="64"/>
      </patternFill>
    </fill>
    <fill>
      <patternFill patternType="solid">
        <fgColor theme="2" tint="-0.249977111117893"/>
        <bgColor indexed="64"/>
      </patternFill>
    </fill>
    <fill>
      <patternFill patternType="solid">
        <fgColor rgb="FFF1E8F8"/>
        <bgColor indexed="64"/>
      </patternFill>
    </fill>
    <fill>
      <patternFill patternType="solid">
        <fgColor theme="2" tint="-9.9978637043366805E-2"/>
        <bgColor indexed="64"/>
      </patternFill>
    </fill>
    <fill>
      <patternFill patternType="solid">
        <fgColor theme="6"/>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2060"/>
        <bgColor indexed="64"/>
      </patternFill>
    </fill>
    <fill>
      <patternFill patternType="solid">
        <fgColor rgb="FF461E64"/>
        <bgColor indexed="64"/>
      </patternFill>
    </fill>
    <fill>
      <patternFill patternType="solid">
        <fgColor rgb="FFF0DEFA"/>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theme="3" tint="-0.49998474074526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auto="1"/>
      </right>
      <top style="thin">
        <color auto="1"/>
      </top>
      <bottom style="double">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indexed="64"/>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right/>
      <top style="thin">
        <color auto="1"/>
      </top>
      <bottom style="double">
        <color indexed="64"/>
      </bottom>
      <diagonal/>
    </border>
    <border>
      <left/>
      <right/>
      <top style="double">
        <color indexed="64"/>
      </top>
      <bottom/>
      <diagonal/>
    </border>
    <border>
      <left/>
      <right/>
      <top style="thin">
        <color auto="1"/>
      </top>
      <bottom style="medium">
        <color indexed="64"/>
      </bottom>
      <diagonal/>
    </border>
    <border>
      <left style="thin">
        <color auto="1"/>
      </left>
      <right style="medium">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hair">
        <color indexed="64"/>
      </right>
      <top style="thin">
        <color auto="1"/>
      </top>
      <bottom style="medium">
        <color indexed="64"/>
      </bottom>
      <diagonal/>
    </border>
    <border>
      <left style="medium">
        <color indexed="64"/>
      </left>
      <right style="hair">
        <color indexed="64"/>
      </right>
      <top style="thin">
        <color auto="1"/>
      </top>
      <bottom style="thin">
        <color auto="1"/>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auto="1"/>
      </bottom>
      <diagonal/>
    </border>
    <border>
      <left/>
      <right style="hair">
        <color indexed="64"/>
      </right>
      <top/>
      <bottom style="medium">
        <color indexed="64"/>
      </bottom>
      <diagonal/>
    </border>
    <border>
      <left/>
      <right/>
      <top style="medium">
        <color indexed="64"/>
      </top>
      <bottom style="thin">
        <color auto="1"/>
      </bottom>
      <diagonal/>
    </border>
    <border>
      <left style="medium">
        <color indexed="64"/>
      </left>
      <right style="hair">
        <color indexed="64"/>
      </right>
      <top/>
      <bottom/>
      <diagonal/>
    </border>
    <border>
      <left style="thin">
        <color auto="1"/>
      </left>
      <right/>
      <top style="medium">
        <color indexed="64"/>
      </top>
      <bottom style="medium">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medium">
        <color theme="9" tint="-0.249977111117893"/>
      </right>
      <top/>
      <bottom/>
      <diagonal/>
    </border>
    <border>
      <left style="thin">
        <color auto="1"/>
      </left>
      <right/>
      <top/>
      <bottom/>
      <diagonal/>
    </border>
  </borders>
  <cellStyleXfs count="3">
    <xf numFmtId="0" fontId="0" fillId="0" borderId="0"/>
    <xf numFmtId="0" fontId="2" fillId="0" borderId="0"/>
    <xf numFmtId="0" fontId="4" fillId="0" borderId="0"/>
  </cellStyleXfs>
  <cellXfs count="284">
    <xf numFmtId="0" fontId="0" fillId="0" borderId="0" xfId="0"/>
    <xf numFmtId="0" fontId="0" fillId="3" borderId="0" xfId="0" applyFill="1"/>
    <xf numFmtId="0" fontId="0" fillId="3" borderId="4" xfId="0" applyFill="1" applyBorder="1"/>
    <xf numFmtId="0" fontId="0" fillId="3" borderId="1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11" xfId="0" applyFill="1" applyBorder="1"/>
    <xf numFmtId="0" fontId="0" fillId="3" borderId="9" xfId="0" applyFill="1" applyBorder="1"/>
    <xf numFmtId="0" fontId="0" fillId="3" borderId="0" xfId="0" applyFill="1" applyAlignment="1">
      <alignment horizontal="center"/>
    </xf>
    <xf numFmtId="164" fontId="0" fillId="3" borderId="0" xfId="0" applyNumberFormat="1" applyFill="1" applyAlignment="1">
      <alignment horizontal="center"/>
    </xf>
    <xf numFmtId="0" fontId="0" fillId="3" borderId="12" xfId="0" applyFill="1" applyBorder="1"/>
    <xf numFmtId="0" fontId="11" fillId="3" borderId="0" xfId="0" applyFont="1" applyFill="1" applyAlignment="1">
      <alignment wrapText="1"/>
    </xf>
    <xf numFmtId="164" fontId="0" fillId="3" borderId="28" xfId="0" applyNumberFormat="1" applyFill="1" applyBorder="1" applyAlignment="1">
      <alignment horizontal="center"/>
    </xf>
    <xf numFmtId="0" fontId="0" fillId="3" borderId="6" xfId="0" applyFill="1" applyBorder="1" applyAlignment="1">
      <alignment horizontal="left" vertical="center" wrapText="1"/>
    </xf>
    <xf numFmtId="0" fontId="9" fillId="14" borderId="6" xfId="0" applyFont="1" applyFill="1" applyBorder="1"/>
    <xf numFmtId="0" fontId="0" fillId="14" borderId="0" xfId="0" applyFill="1"/>
    <xf numFmtId="0" fontId="0" fillId="14" borderId="7" xfId="0" applyFill="1" applyBorder="1"/>
    <xf numFmtId="0" fontId="1" fillId="3" borderId="0" xfId="0" applyFont="1" applyFill="1"/>
    <xf numFmtId="164" fontId="1" fillId="3" borderId="0" xfId="0" applyNumberFormat="1" applyFont="1" applyFill="1" applyAlignment="1">
      <alignment horizontal="center"/>
    </xf>
    <xf numFmtId="164" fontId="9" fillId="14" borderId="13" xfId="0" applyNumberFormat="1" applyFont="1" applyFill="1" applyBorder="1" applyAlignment="1">
      <alignment horizontal="center"/>
    </xf>
    <xf numFmtId="164" fontId="9" fillId="3" borderId="0" xfId="0" applyNumberFormat="1" applyFont="1" applyFill="1" applyAlignment="1">
      <alignment horizontal="center"/>
    </xf>
    <xf numFmtId="164" fontId="9" fillId="14" borderId="16" xfId="0" applyNumberFormat="1" applyFont="1" applyFill="1" applyBorder="1" applyAlignment="1">
      <alignment horizontal="center"/>
    </xf>
    <xf numFmtId="164" fontId="9" fillId="14" borderId="1" xfId="0" applyNumberFormat="1" applyFont="1" applyFill="1" applyBorder="1" applyAlignment="1">
      <alignment horizontal="center"/>
    </xf>
    <xf numFmtId="0" fontId="0" fillId="3" borderId="0" xfId="0" applyFill="1" applyAlignment="1">
      <alignment horizontal="left" vertical="center" wrapText="1"/>
    </xf>
    <xf numFmtId="0" fontId="0" fillId="3" borderId="7" xfId="0" applyFill="1" applyBorder="1" applyAlignment="1">
      <alignment horizontal="left" vertical="center" wrapText="1"/>
    </xf>
    <xf numFmtId="164" fontId="14" fillId="0" borderId="15" xfId="0" applyNumberFormat="1" applyFont="1" applyBorder="1" applyAlignment="1">
      <alignment horizontal="center" vertical="center" wrapText="1"/>
    </xf>
    <xf numFmtId="0" fontId="0" fillId="3" borderId="58" xfId="0" applyFill="1" applyBorder="1"/>
    <xf numFmtId="0" fontId="0" fillId="3" borderId="59" xfId="0" applyFill="1" applyBorder="1"/>
    <xf numFmtId="0" fontId="7" fillId="3" borderId="58" xfId="0" applyFont="1" applyFill="1" applyBorder="1"/>
    <xf numFmtId="0" fontId="7" fillId="3" borderId="59" xfId="0" applyFont="1" applyFill="1" applyBorder="1"/>
    <xf numFmtId="0" fontId="10" fillId="3" borderId="0" xfId="0" applyFont="1" applyFill="1" applyAlignment="1">
      <alignment horizontal="center"/>
    </xf>
    <xf numFmtId="0" fontId="10" fillId="3" borderId="0" xfId="0" applyFont="1" applyFill="1" applyAlignment="1">
      <alignment horizontal="center" vertical="center"/>
    </xf>
    <xf numFmtId="0" fontId="9" fillId="14" borderId="2" xfId="0" applyFont="1" applyFill="1" applyBorder="1" applyAlignment="1">
      <alignment horizontal="center" vertical="center"/>
    </xf>
    <xf numFmtId="0" fontId="8" fillId="5" borderId="0" xfId="0" applyFont="1" applyFill="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9" fillId="14" borderId="2" xfId="0" applyFont="1" applyFill="1" applyBorder="1" applyAlignment="1">
      <alignment horizontal="center" vertical="center" wrapText="1"/>
    </xf>
    <xf numFmtId="0" fontId="6" fillId="3" borderId="0" xfId="0" applyFont="1" applyFill="1"/>
    <xf numFmtId="165" fontId="0" fillId="4" borderId="26" xfId="0" applyNumberFormat="1" applyFill="1" applyBorder="1" applyAlignment="1">
      <alignment horizontal="center"/>
    </xf>
    <xf numFmtId="0" fontId="1" fillId="10" borderId="7" xfId="0" applyFont="1" applyFill="1" applyBorder="1" applyAlignment="1">
      <alignment vertical="center" wrapText="1"/>
    </xf>
    <xf numFmtId="0" fontId="14" fillId="0" borderId="67" xfId="0" applyFont="1" applyBorder="1" applyAlignment="1">
      <alignment horizontal="center" vertical="center" wrapText="1"/>
    </xf>
    <xf numFmtId="0" fontId="14" fillId="0" borderId="60" xfId="0" applyFont="1" applyBorder="1" applyAlignment="1">
      <alignment horizontal="center" vertical="center" wrapText="1"/>
    </xf>
    <xf numFmtId="164" fontId="14" fillId="0" borderId="7" xfId="0" applyNumberFormat="1" applyFont="1" applyBorder="1" applyAlignment="1">
      <alignment horizontal="center" vertical="center" wrapText="1"/>
    </xf>
    <xf numFmtId="164" fontId="14" fillId="0" borderId="0" xfId="0" applyNumberFormat="1" applyFont="1" applyAlignment="1">
      <alignment horizontal="center" vertical="center" wrapText="1"/>
    </xf>
    <xf numFmtId="165" fontId="0" fillId="4" borderId="62" xfId="0" applyNumberFormat="1" applyFill="1" applyBorder="1" applyAlignment="1">
      <alignment horizontal="center"/>
    </xf>
    <xf numFmtId="165" fontId="0" fillId="4" borderId="9" xfId="0" applyNumberFormat="1" applyFill="1" applyBorder="1" applyAlignment="1">
      <alignment horizontal="center"/>
    </xf>
    <xf numFmtId="165" fontId="14" fillId="0" borderId="60" xfId="0" applyNumberFormat="1" applyFont="1" applyBorder="1" applyAlignment="1">
      <alignment horizontal="center" vertical="center" wrapText="1"/>
    </xf>
    <xf numFmtId="0" fontId="1" fillId="18" borderId="28" xfId="0" applyFont="1" applyFill="1" applyBorder="1" applyAlignment="1">
      <alignment vertical="center" wrapText="1"/>
    </xf>
    <xf numFmtId="164" fontId="0" fillId="3" borderId="28" xfId="0" applyNumberFormat="1" applyFill="1" applyBorder="1" applyAlignment="1">
      <alignment horizontal="center" vertical="center" wrapText="1"/>
    </xf>
    <xf numFmtId="164" fontId="14" fillId="0" borderId="21" xfId="0" applyNumberFormat="1" applyFont="1" applyBorder="1" applyAlignment="1">
      <alignment horizontal="center" vertical="center" wrapText="1"/>
    </xf>
    <xf numFmtId="164" fontId="14" fillId="0" borderId="23" xfId="0" applyNumberFormat="1" applyFont="1" applyBorder="1" applyAlignment="1">
      <alignment horizontal="center" vertical="center" wrapText="1"/>
    </xf>
    <xf numFmtId="0" fontId="0" fillId="3" borderId="0" xfId="0" applyFill="1" applyAlignment="1">
      <alignment vertical="center" wrapText="1"/>
    </xf>
    <xf numFmtId="164" fontId="14" fillId="0" borderId="6" xfId="0" applyNumberFormat="1" applyFont="1" applyBorder="1" applyAlignment="1">
      <alignment horizontal="center" vertical="center" wrapText="1"/>
    </xf>
    <xf numFmtId="0" fontId="9" fillId="24" borderId="0" xfId="0" applyFont="1" applyFill="1" applyAlignment="1">
      <alignment horizontal="center" vertical="center"/>
    </xf>
    <xf numFmtId="0" fontId="9" fillId="24" borderId="0" xfId="0" applyFont="1" applyFill="1" applyAlignment="1">
      <alignment horizontal="center" vertical="center" wrapText="1"/>
    </xf>
    <xf numFmtId="0" fontId="9" fillId="25"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center"/>
    </xf>
    <xf numFmtId="0" fontId="9" fillId="26" borderId="0" xfId="0" applyFont="1" applyFill="1" applyAlignment="1">
      <alignment horizontal="center"/>
    </xf>
    <xf numFmtId="0" fontId="9" fillId="26" borderId="0" xfId="0" applyFont="1" applyFill="1" applyAlignment="1">
      <alignment horizontal="center" vertical="center"/>
    </xf>
    <xf numFmtId="164" fontId="1" fillId="27" borderId="0" xfId="0" applyNumberFormat="1" applyFont="1" applyFill="1" applyAlignment="1">
      <alignment horizontal="center"/>
    </xf>
    <xf numFmtId="164" fontId="1" fillId="27" borderId="0" xfId="0" applyNumberFormat="1" applyFont="1" applyFill="1" applyAlignment="1">
      <alignment horizontal="center" vertical="center"/>
    </xf>
    <xf numFmtId="0" fontId="9" fillId="25" borderId="0" xfId="0" applyFont="1" applyFill="1" applyAlignment="1">
      <alignment horizontal="center" vertical="center" wrapText="1"/>
    </xf>
    <xf numFmtId="0" fontId="9" fillId="14" borderId="1" xfId="0" applyFont="1" applyFill="1" applyBorder="1" applyAlignment="1">
      <alignment horizontal="center" vertical="center" wrapText="1"/>
    </xf>
    <xf numFmtId="0" fontId="0" fillId="3" borderId="1" xfId="0" applyFill="1" applyBorder="1" applyAlignment="1">
      <alignment horizontal="center" vertical="center"/>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14" fontId="0" fillId="3" borderId="13"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3" borderId="14" xfId="0" applyNumberFormat="1" applyFill="1" applyBorder="1" applyAlignment="1">
      <alignment horizontal="center" vertical="center"/>
    </xf>
    <xf numFmtId="0" fontId="6" fillId="9"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3" borderId="0" xfId="0" applyFont="1" applyFill="1" applyAlignment="1">
      <alignment horizontal="left"/>
    </xf>
    <xf numFmtId="0" fontId="9" fillId="11" borderId="6" xfId="0" applyFont="1" applyFill="1" applyBorder="1" applyAlignment="1">
      <alignment horizontal="left"/>
    </xf>
    <xf numFmtId="0" fontId="9" fillId="8" borderId="6" xfId="0" applyFont="1" applyFill="1" applyBorder="1" applyAlignment="1">
      <alignment horizontal="left"/>
    </xf>
    <xf numFmtId="0" fontId="7" fillId="3" borderId="4" xfId="0" applyFont="1" applyFill="1" applyBorder="1" applyAlignment="1">
      <alignment horizontal="left" vertical="center" wrapText="1"/>
    </xf>
    <xf numFmtId="0" fontId="9" fillId="3" borderId="10"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11" xfId="0" applyFont="1" applyFill="1" applyBorder="1" applyAlignment="1">
      <alignment horizontal="left" vertical="center"/>
    </xf>
    <xf numFmtId="0" fontId="9" fillId="3" borderId="9" xfId="0" applyFont="1" applyFill="1" applyBorder="1" applyAlignment="1">
      <alignment horizontal="left" vertical="center"/>
    </xf>
    <xf numFmtId="0" fontId="17" fillId="3" borderId="6" xfId="0" applyFont="1" applyFill="1" applyBorder="1" applyAlignment="1">
      <alignment horizontal="left" vertical="center" wrapText="1"/>
    </xf>
    <xf numFmtId="0" fontId="8" fillId="12" borderId="6" xfId="0" applyFont="1" applyFill="1" applyBorder="1" applyAlignment="1">
      <alignment horizontal="left" vertical="center" wrapText="1"/>
    </xf>
    <xf numFmtId="0" fontId="9" fillId="15" borderId="6" xfId="0" applyFont="1" applyFill="1" applyBorder="1" applyAlignment="1">
      <alignment horizontal="left"/>
    </xf>
    <xf numFmtId="0" fontId="0" fillId="3" borderId="0" xfId="0" applyFill="1" applyAlignment="1">
      <alignment horizontal="left" vertical="center"/>
    </xf>
    <xf numFmtId="0" fontId="0" fillId="3" borderId="7" xfId="0" applyFill="1" applyBorder="1" applyAlignment="1">
      <alignment horizontal="left" vertical="center"/>
    </xf>
    <xf numFmtId="0" fontId="0" fillId="3" borderId="6" xfId="0" applyFill="1" applyBorder="1" applyAlignment="1">
      <alignment horizontal="left" vertical="center"/>
    </xf>
    <xf numFmtId="0" fontId="9" fillId="22" borderId="41" xfId="0" applyFont="1" applyFill="1" applyBorder="1" applyAlignment="1">
      <alignment horizontal="center"/>
    </xf>
    <xf numFmtId="0" fontId="9" fillId="22" borderId="46" xfId="0" applyFont="1" applyFill="1" applyBorder="1" applyAlignment="1">
      <alignment horizontal="center"/>
    </xf>
    <xf numFmtId="0" fontId="9" fillId="22" borderId="42" xfId="0" applyFont="1" applyFill="1" applyBorder="1" applyAlignment="1">
      <alignment horizontal="center"/>
    </xf>
    <xf numFmtId="0" fontId="0" fillId="3" borderId="0" xfId="0" applyFill="1" applyAlignment="1">
      <alignment horizontal="center"/>
    </xf>
    <xf numFmtId="0" fontId="0" fillId="3" borderId="0" xfId="0" applyFill="1" applyAlignment="1">
      <alignment horizontal="right" vertical="center"/>
    </xf>
    <xf numFmtId="0" fontId="1" fillId="18" borderId="61" xfId="0" applyFont="1" applyFill="1" applyBorder="1" applyAlignment="1">
      <alignment horizontal="center" vertical="center"/>
    </xf>
    <xf numFmtId="0" fontId="1" fillId="18" borderId="48" xfId="0" applyFont="1" applyFill="1" applyBorder="1" applyAlignment="1">
      <alignment horizontal="center" vertical="center"/>
    </xf>
    <xf numFmtId="0" fontId="1" fillId="18" borderId="40" xfId="0" applyFont="1" applyFill="1" applyBorder="1" applyAlignment="1">
      <alignment horizontal="center" vertical="center"/>
    </xf>
    <xf numFmtId="0" fontId="1" fillId="10" borderId="62" xfId="0" applyFont="1" applyFill="1" applyBorder="1" applyAlignment="1">
      <alignment horizontal="left" vertical="center" wrapText="1"/>
    </xf>
    <xf numFmtId="0" fontId="1" fillId="10" borderId="25" xfId="0" applyFont="1" applyFill="1" applyBorder="1" applyAlignment="1">
      <alignment horizontal="left" vertical="center" wrapText="1"/>
    </xf>
    <xf numFmtId="0" fontId="1" fillId="10" borderId="47" xfId="0" applyFont="1" applyFill="1" applyBorder="1" applyAlignment="1">
      <alignment horizontal="left" vertical="center" wrapText="1"/>
    </xf>
    <xf numFmtId="0" fontId="9" fillId="7" borderId="61" xfId="0" applyFont="1" applyFill="1" applyBorder="1" applyAlignment="1">
      <alignment horizontal="center" vertical="center"/>
    </xf>
    <xf numFmtId="0" fontId="9" fillId="7" borderId="48" xfId="0" applyFont="1" applyFill="1" applyBorder="1" applyAlignment="1">
      <alignment horizontal="center" vertical="center"/>
    </xf>
    <xf numFmtId="0" fontId="9" fillId="7" borderId="40" xfId="0" applyFont="1" applyFill="1" applyBorder="1" applyAlignment="1">
      <alignment horizontal="center" vertical="center"/>
    </xf>
    <xf numFmtId="0" fontId="1" fillId="20" borderId="62" xfId="0" applyFont="1" applyFill="1" applyBorder="1" applyAlignment="1">
      <alignment horizontal="left" vertical="center" wrapText="1"/>
    </xf>
    <xf numFmtId="0" fontId="1" fillId="20" borderId="25" xfId="0" applyFont="1" applyFill="1" applyBorder="1" applyAlignment="1">
      <alignment horizontal="left" vertical="center" wrapText="1"/>
    </xf>
    <xf numFmtId="0" fontId="1" fillId="20" borderId="47" xfId="0" applyFont="1" applyFill="1" applyBorder="1" applyAlignment="1">
      <alignment horizontal="left" vertical="center" wrapText="1"/>
    </xf>
    <xf numFmtId="0" fontId="1" fillId="18" borderId="36" xfId="0" applyFont="1" applyFill="1" applyBorder="1" applyAlignment="1">
      <alignment horizontal="center" vertical="center"/>
    </xf>
    <xf numFmtId="0" fontId="1" fillId="18" borderId="28" xfId="0" applyFont="1" applyFill="1" applyBorder="1" applyAlignment="1">
      <alignment horizontal="center" vertical="center"/>
    </xf>
    <xf numFmtId="0" fontId="1" fillId="18" borderId="37" xfId="0" applyFont="1" applyFill="1" applyBorder="1" applyAlignment="1">
      <alignment horizontal="center" vertical="center"/>
    </xf>
    <xf numFmtId="0" fontId="1" fillId="10" borderId="36"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37" xfId="0" applyFont="1" applyFill="1" applyBorder="1" applyAlignment="1">
      <alignment horizontal="center" vertical="center" wrapText="1"/>
    </xf>
    <xf numFmtId="0" fontId="8" fillId="2" borderId="61"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0" xfId="0" applyFont="1" applyFill="1" applyBorder="1" applyAlignment="1">
      <alignment horizontal="center" vertical="center"/>
    </xf>
    <xf numFmtId="0" fontId="1" fillId="2" borderId="62"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47" xfId="0" applyFont="1" applyFill="1" applyBorder="1" applyAlignment="1">
      <alignment horizontal="left" vertical="center" wrapText="1"/>
    </xf>
    <xf numFmtId="164" fontId="0" fillId="3" borderId="0" xfId="0" applyNumberFormat="1" applyFill="1" applyAlignment="1">
      <alignment horizontal="center" vertical="center"/>
    </xf>
    <xf numFmtId="0" fontId="9" fillId="14" borderId="1" xfId="0" applyFont="1" applyFill="1" applyBorder="1" applyAlignment="1">
      <alignment horizontal="center"/>
    </xf>
    <xf numFmtId="0" fontId="9" fillId="15" borderId="0" xfId="0" applyFont="1" applyFill="1" applyBorder="1" applyAlignment="1">
      <alignment horizontal="left"/>
    </xf>
    <xf numFmtId="0" fontId="9" fillId="13" borderId="6" xfId="0" applyFont="1" applyFill="1" applyBorder="1" applyAlignment="1">
      <alignment horizontal="left"/>
    </xf>
    <xf numFmtId="0" fontId="9" fillId="13" borderId="0" xfId="0" applyFont="1" applyFill="1" applyBorder="1" applyAlignment="1">
      <alignment horizontal="left"/>
    </xf>
    <xf numFmtId="0" fontId="8" fillId="12" borderId="0" xfId="0" applyFont="1" applyFill="1" applyBorder="1" applyAlignment="1">
      <alignment horizontal="left" vertical="center" wrapText="1"/>
    </xf>
    <xf numFmtId="0" fontId="9" fillId="8" borderId="0" xfId="0" applyFont="1" applyFill="1" applyBorder="1" applyAlignment="1">
      <alignment horizontal="left"/>
    </xf>
    <xf numFmtId="0" fontId="9" fillId="11" borderId="0" xfId="0" applyFont="1" applyFill="1" applyBorder="1" applyAlignment="1">
      <alignment horizontal="left"/>
    </xf>
    <xf numFmtId="0" fontId="9" fillId="3" borderId="0" xfId="0" applyFont="1" applyFill="1" applyAlignment="1">
      <alignment horizontal="center" vertical="center" wrapText="1"/>
    </xf>
    <xf numFmtId="0" fontId="1" fillId="21" borderId="0" xfId="0" applyFont="1" applyFill="1" applyAlignment="1">
      <alignment horizontal="center"/>
    </xf>
    <xf numFmtId="0" fontId="16" fillId="14" borderId="71" xfId="0" applyFont="1" applyFill="1" applyBorder="1" applyAlignment="1">
      <alignment horizontal="center" vertical="center"/>
    </xf>
    <xf numFmtId="0" fontId="16" fillId="14" borderId="0" xfId="0" applyFont="1" applyFill="1" applyBorder="1" applyAlignment="1">
      <alignment horizontal="center" vertical="center"/>
    </xf>
    <xf numFmtId="0" fontId="0" fillId="3" borderId="1" xfId="0" applyFill="1" applyBorder="1" applyAlignment="1">
      <alignment horizontal="center"/>
    </xf>
    <xf numFmtId="0" fontId="9" fillId="23" borderId="0" xfId="0" applyFont="1" applyFill="1" applyAlignment="1">
      <alignment horizontal="center"/>
    </xf>
    <xf numFmtId="164" fontId="0" fillId="2" borderId="62" xfId="0" applyNumberFormat="1" applyFill="1" applyBorder="1" applyAlignment="1" applyProtection="1">
      <alignment horizontal="center"/>
    </xf>
    <xf numFmtId="164" fontId="0" fillId="2" borderId="26" xfId="0" applyNumberFormat="1" applyFill="1" applyBorder="1" applyAlignment="1" applyProtection="1">
      <alignment horizontal="center"/>
    </xf>
    <xf numFmtId="10" fontId="0" fillId="2" borderId="57" xfId="0" applyNumberFormat="1" applyFill="1" applyBorder="1" applyAlignment="1" applyProtection="1">
      <alignment horizontal="center"/>
    </xf>
    <xf numFmtId="164" fontId="0" fillId="2" borderId="9" xfId="0" applyNumberFormat="1" applyFill="1" applyBorder="1" applyAlignment="1" applyProtection="1">
      <alignment horizontal="center"/>
    </xf>
    <xf numFmtId="0" fontId="0" fillId="3" borderId="0" xfId="0" applyFill="1" applyProtection="1"/>
    <xf numFmtId="164" fontId="9" fillId="14" borderId="16" xfId="0" applyNumberFormat="1" applyFont="1" applyFill="1" applyBorder="1" applyAlignment="1" applyProtection="1">
      <alignment horizontal="center"/>
    </xf>
    <xf numFmtId="164" fontId="11" fillId="28" borderId="69" xfId="0" applyNumberFormat="1" applyFont="1" applyFill="1" applyBorder="1" applyAlignment="1">
      <alignment horizontal="center"/>
    </xf>
    <xf numFmtId="0" fontId="22" fillId="2" borderId="0" xfId="0" applyFont="1" applyFill="1" applyAlignment="1">
      <alignment horizontal="center"/>
    </xf>
    <xf numFmtId="0" fontId="22" fillId="2" borderId="70" xfId="0" applyFont="1" applyFill="1" applyBorder="1" applyAlignment="1">
      <alignment horizontal="center"/>
    </xf>
    <xf numFmtId="0" fontId="9" fillId="8" borderId="6" xfId="0" applyFont="1" applyFill="1" applyBorder="1"/>
    <xf numFmtId="0" fontId="0" fillId="8" borderId="0" xfId="0" applyFill="1"/>
    <xf numFmtId="0" fontId="0" fillId="8" borderId="7" xfId="0" applyFill="1" applyBorder="1"/>
    <xf numFmtId="0" fontId="9" fillId="29" borderId="6" xfId="0" applyFont="1" applyFill="1" applyBorder="1"/>
    <xf numFmtId="0" fontId="0" fillId="29" borderId="0" xfId="0" applyFill="1"/>
    <xf numFmtId="0" fontId="0" fillId="29" borderId="7" xfId="0" applyFill="1" applyBorder="1"/>
    <xf numFmtId="0" fontId="9" fillId="30" borderId="6" xfId="0" applyFont="1" applyFill="1" applyBorder="1"/>
    <xf numFmtId="0" fontId="6" fillId="30" borderId="0" xfId="0" applyFont="1" applyFill="1"/>
    <xf numFmtId="0" fontId="6" fillId="30" borderId="7" xfId="0" applyFont="1" applyFill="1" applyBorder="1"/>
    <xf numFmtId="0" fontId="0" fillId="3" borderId="0" xfId="0" applyFill="1" applyAlignment="1" applyProtection="1">
      <alignment horizontal="center"/>
      <protection locked="0"/>
    </xf>
    <xf numFmtId="0" fontId="0" fillId="3" borderId="4" xfId="0" applyFill="1" applyBorder="1" applyProtection="1">
      <protection locked="0"/>
    </xf>
    <xf numFmtId="0" fontId="0" fillId="3" borderId="10" xfId="0" applyFill="1" applyBorder="1" applyProtection="1">
      <protection locked="0"/>
    </xf>
    <xf numFmtId="0" fontId="0" fillId="3" borderId="1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6" xfId="0" applyFill="1" applyBorder="1" applyProtection="1">
      <protection locked="0"/>
    </xf>
    <xf numFmtId="0" fontId="0" fillId="3" borderId="0" xfId="0" applyFill="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11" xfId="0" applyFill="1" applyBorder="1" applyProtection="1">
      <protection locked="0"/>
    </xf>
    <xf numFmtId="0" fontId="0" fillId="3" borderId="9" xfId="0" applyFill="1" applyBorder="1" applyProtection="1">
      <protection locked="0"/>
    </xf>
    <xf numFmtId="0" fontId="0" fillId="3" borderId="1" xfId="0" applyFill="1" applyBorder="1" applyProtection="1">
      <protection locked="0"/>
    </xf>
    <xf numFmtId="164" fontId="7" fillId="3" borderId="1" xfId="0" applyNumberFormat="1" applyFont="1" applyFill="1" applyBorder="1" applyAlignment="1" applyProtection="1">
      <alignment horizontal="center"/>
      <protection locked="0"/>
    </xf>
    <xf numFmtId="3" fontId="7" fillId="3" borderId="1" xfId="0" applyNumberFormat="1" applyFont="1" applyFill="1" applyBorder="1" applyAlignment="1" applyProtection="1">
      <alignment horizontal="center"/>
      <protection locked="0"/>
    </xf>
    <xf numFmtId="0" fontId="7" fillId="3" borderId="1" xfId="0" applyFont="1" applyFill="1" applyBorder="1" applyProtection="1">
      <protection locked="0"/>
    </xf>
    <xf numFmtId="0" fontId="0" fillId="4" borderId="63" xfId="0" applyFill="1" applyBorder="1" applyProtection="1">
      <protection locked="0"/>
    </xf>
    <xf numFmtId="0" fontId="0" fillId="4" borderId="64" xfId="0" applyFill="1" applyBorder="1" applyAlignment="1" applyProtection="1">
      <alignment horizontal="center"/>
      <protection locked="0"/>
    </xf>
    <xf numFmtId="0" fontId="0" fillId="4" borderId="52" xfId="0" applyFill="1" applyBorder="1" applyProtection="1">
      <protection locked="0"/>
    </xf>
    <xf numFmtId="0" fontId="0" fillId="4" borderId="56" xfId="0" applyFill="1" applyBorder="1" applyAlignment="1" applyProtection="1">
      <alignment horizontal="center"/>
      <protection locked="0"/>
    </xf>
    <xf numFmtId="0" fontId="0" fillId="4" borderId="51" xfId="0" applyFill="1" applyBorder="1" applyProtection="1">
      <protection locked="0"/>
    </xf>
    <xf numFmtId="0" fontId="0" fillId="4" borderId="57" xfId="0" applyFill="1" applyBorder="1" applyAlignment="1" applyProtection="1">
      <alignment horizontal="center"/>
      <protection locked="0"/>
    </xf>
    <xf numFmtId="164" fontId="0" fillId="4" borderId="64" xfId="0" applyNumberFormat="1" applyFill="1" applyBorder="1" applyAlignment="1" applyProtection="1">
      <alignment horizontal="center"/>
    </xf>
    <xf numFmtId="164" fontId="0" fillId="4" borderId="55" xfId="0" applyNumberFormat="1" applyFill="1" applyBorder="1" applyAlignment="1" applyProtection="1">
      <alignment horizontal="center"/>
    </xf>
    <xf numFmtId="164" fontId="0" fillId="4" borderId="65" xfId="0" applyNumberFormat="1" applyFill="1" applyBorder="1" applyAlignment="1" applyProtection="1">
      <alignment horizontal="center"/>
    </xf>
    <xf numFmtId="3" fontId="0" fillId="4" borderId="66" xfId="0" applyNumberFormat="1" applyFill="1" applyBorder="1" applyAlignment="1" applyProtection="1">
      <alignment horizontal="center"/>
    </xf>
    <xf numFmtId="3" fontId="0" fillId="4" borderId="12" xfId="0" applyNumberFormat="1" applyFill="1" applyBorder="1" applyAlignment="1" applyProtection="1">
      <alignment horizontal="center"/>
    </xf>
    <xf numFmtId="3" fontId="0" fillId="4" borderId="11" xfId="0" applyNumberFormat="1" applyFill="1" applyBorder="1" applyAlignment="1" applyProtection="1">
      <alignment horizontal="center"/>
    </xf>
    <xf numFmtId="164" fontId="0" fillId="6" borderId="62" xfId="0" applyNumberFormat="1" applyFill="1" applyBorder="1" applyAlignment="1" applyProtection="1">
      <alignment horizontal="center"/>
    </xf>
    <xf numFmtId="164" fontId="0" fillId="6" borderId="26" xfId="0" applyNumberFormat="1" applyFill="1" applyBorder="1" applyAlignment="1" applyProtection="1">
      <alignment horizontal="center"/>
    </xf>
    <xf numFmtId="10" fontId="0" fillId="6" borderId="47" xfId="0" applyNumberFormat="1" applyFill="1" applyBorder="1" applyAlignment="1" applyProtection="1">
      <alignment horizontal="center"/>
    </xf>
    <xf numFmtId="164" fontId="0" fillId="6" borderId="9" xfId="0" applyNumberFormat="1" applyFill="1" applyBorder="1" applyAlignment="1" applyProtection="1">
      <alignment horizontal="center"/>
    </xf>
    <xf numFmtId="10" fontId="0" fillId="2" borderId="57" xfId="0" applyNumberFormat="1" applyFill="1" applyBorder="1" applyAlignment="1" applyProtection="1">
      <alignment horizontal="center"/>
      <protection locked="0"/>
    </xf>
    <xf numFmtId="164" fontId="0" fillId="3" borderId="36" xfId="0" applyNumberFormat="1" applyFill="1" applyBorder="1" applyAlignment="1" applyProtection="1">
      <alignment horizontal="center" vertical="center"/>
    </xf>
    <xf numFmtId="164" fontId="0" fillId="3" borderId="28" xfId="0" applyNumberFormat="1" applyFill="1" applyBorder="1" applyAlignment="1" applyProtection="1">
      <alignment horizontal="center" vertical="center"/>
    </xf>
    <xf numFmtId="164" fontId="0" fillId="3" borderId="38" xfId="0" applyNumberFormat="1" applyFill="1" applyBorder="1" applyAlignment="1" applyProtection="1">
      <alignment horizontal="center" vertical="center"/>
    </xf>
    <xf numFmtId="164" fontId="0" fillId="3" borderId="39" xfId="0" applyNumberFormat="1" applyFill="1" applyBorder="1" applyAlignment="1" applyProtection="1">
      <alignment horizontal="center" vertical="center"/>
    </xf>
    <xf numFmtId="164" fontId="0" fillId="3" borderId="37" xfId="0" applyNumberFormat="1" applyFill="1" applyBorder="1" applyAlignment="1" applyProtection="1">
      <alignment horizontal="center" vertical="center"/>
    </xf>
    <xf numFmtId="0" fontId="0" fillId="3" borderId="7" xfId="0" applyFill="1" applyBorder="1" applyProtection="1"/>
    <xf numFmtId="0" fontId="5" fillId="16" borderId="0" xfId="0" applyFont="1" applyFill="1" applyAlignment="1" applyProtection="1">
      <alignment horizontal="center" vertical="center"/>
    </xf>
    <xf numFmtId="0" fontId="5" fillId="16" borderId="7" xfId="0" applyFont="1" applyFill="1" applyBorder="1" applyAlignment="1" applyProtection="1">
      <alignment horizontal="center" vertical="center"/>
    </xf>
    <xf numFmtId="0" fontId="5" fillId="17" borderId="46" xfId="0" applyFont="1" applyFill="1" applyBorder="1" applyAlignment="1" applyProtection="1">
      <alignment horizontal="center" vertical="center" wrapText="1"/>
    </xf>
    <xf numFmtId="0" fontId="5" fillId="17" borderId="42" xfId="0" applyFont="1" applyFill="1" applyBorder="1" applyAlignment="1" applyProtection="1">
      <alignment horizontal="center" vertical="center" wrapText="1"/>
    </xf>
    <xf numFmtId="0" fontId="5" fillId="14" borderId="36" xfId="0" applyFont="1" applyFill="1" applyBorder="1" applyAlignment="1" applyProtection="1">
      <alignment horizontal="center" vertical="center" wrapText="1"/>
    </xf>
    <xf numFmtId="0" fontId="1" fillId="11" borderId="49" xfId="0" applyFont="1" applyFill="1" applyBorder="1" applyAlignment="1" applyProtection="1">
      <alignment horizontal="center" vertical="center"/>
    </xf>
    <xf numFmtId="0" fontId="1" fillId="11" borderId="50" xfId="0" applyFont="1" applyFill="1" applyBorder="1" applyAlignment="1" applyProtection="1">
      <alignment horizontal="center" vertical="center"/>
    </xf>
    <xf numFmtId="0" fontId="9" fillId="8" borderId="49" xfId="0" applyFont="1" applyFill="1" applyBorder="1" applyAlignment="1" applyProtection="1">
      <alignment horizontal="center" vertical="center"/>
    </xf>
    <xf numFmtId="0" fontId="9" fillId="8" borderId="44" xfId="0" applyFont="1" applyFill="1" applyBorder="1" applyAlignment="1" applyProtection="1">
      <alignment horizontal="center" vertical="center"/>
    </xf>
    <xf numFmtId="0" fontId="9" fillId="8" borderId="68" xfId="0" applyFont="1" applyFill="1" applyBorder="1" applyAlignment="1" applyProtection="1">
      <alignment horizontal="center" vertical="center"/>
    </xf>
    <xf numFmtId="0" fontId="9" fillId="8" borderId="45" xfId="0" applyFont="1" applyFill="1" applyBorder="1" applyAlignment="1" applyProtection="1">
      <alignment horizontal="center" vertical="center"/>
    </xf>
    <xf numFmtId="0" fontId="1" fillId="12" borderId="41" xfId="0" applyFont="1" applyFill="1" applyBorder="1" applyAlignment="1" applyProtection="1">
      <alignment horizontal="center" vertical="center" wrapText="1"/>
    </xf>
    <xf numFmtId="0" fontId="1" fillId="12" borderId="46" xfId="0" applyFont="1" applyFill="1" applyBorder="1" applyAlignment="1" applyProtection="1">
      <alignment horizontal="center" vertical="center" wrapText="1"/>
    </xf>
    <xf numFmtId="0" fontId="1" fillId="12" borderId="42" xfId="0" applyFont="1" applyFill="1" applyBorder="1" applyAlignment="1" applyProtection="1">
      <alignment horizontal="center" vertical="center" wrapText="1"/>
    </xf>
    <xf numFmtId="0" fontId="8" fillId="13" borderId="46" xfId="0" applyFont="1" applyFill="1" applyBorder="1" applyAlignment="1" applyProtection="1">
      <alignment horizontal="center" vertical="center" wrapText="1"/>
    </xf>
    <xf numFmtId="0" fontId="8" fillId="13" borderId="42"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9" fillId="15" borderId="43" xfId="0" applyFont="1" applyFill="1" applyBorder="1" applyAlignment="1" applyProtection="1">
      <alignment horizontal="center" vertical="center" wrapText="1"/>
    </xf>
    <xf numFmtId="0" fontId="9" fillId="15" borderId="45" xfId="0" applyFont="1" applyFill="1" applyBorder="1" applyAlignment="1" applyProtection="1">
      <alignment horizontal="center" vertical="center" wrapText="1"/>
    </xf>
    <xf numFmtId="0" fontId="5" fillId="14" borderId="28"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xf>
    <xf numFmtId="0" fontId="1" fillId="5" borderId="42" xfId="0" applyFont="1" applyFill="1" applyBorder="1" applyAlignment="1" applyProtection="1">
      <alignment horizontal="center" vertical="center"/>
    </xf>
    <xf numFmtId="0" fontId="1" fillId="4" borderId="53" xfId="0" applyFont="1" applyFill="1" applyBorder="1" applyAlignment="1" applyProtection="1">
      <alignment horizontal="center" vertical="center"/>
    </xf>
    <xf numFmtId="164" fontId="1" fillId="4" borderId="54" xfId="0" applyNumberFormat="1" applyFont="1" applyFill="1" applyBorder="1" applyAlignment="1" applyProtection="1">
      <alignment horizontal="center" vertical="center" wrapText="1"/>
    </xf>
    <xf numFmtId="164" fontId="1" fillId="4" borderId="46" xfId="0" applyNumberFormat="1" applyFont="1" applyFill="1" applyBorder="1" applyAlignment="1" applyProtection="1">
      <alignment horizontal="center" vertical="center" wrapText="1"/>
    </xf>
    <xf numFmtId="0" fontId="1" fillId="4" borderId="54"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1" fillId="12" borderId="53" xfId="0" applyFont="1" applyFill="1" applyBorder="1" applyAlignment="1" applyProtection="1">
      <alignment horizontal="center" vertical="center" wrapText="1"/>
    </xf>
    <xf numFmtId="0" fontId="1" fillId="12" borderId="46" xfId="0" applyFont="1" applyFill="1" applyBorder="1" applyAlignment="1" applyProtection="1">
      <alignment horizontal="center" vertical="center" wrapText="1"/>
    </xf>
    <xf numFmtId="0" fontId="1" fillId="12" borderId="42" xfId="0" applyFont="1" applyFill="1" applyBorder="1" applyAlignment="1" applyProtection="1">
      <alignment horizontal="center" vertical="center" wrapText="1"/>
    </xf>
    <xf numFmtId="0" fontId="1" fillId="13" borderId="54" xfId="0" applyFont="1" applyFill="1" applyBorder="1" applyAlignment="1" applyProtection="1">
      <alignment horizontal="center" vertical="center" wrapText="1"/>
    </xf>
    <xf numFmtId="0" fontId="1" fillId="13" borderId="46" xfId="0" applyFont="1" applyFill="1" applyBorder="1" applyAlignment="1" applyProtection="1">
      <alignment horizontal="center" vertical="center" wrapText="1"/>
    </xf>
    <xf numFmtId="0" fontId="1" fillId="13" borderId="42"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0" fontId="9" fillId="15" borderId="35" xfId="0" applyFont="1" applyFill="1" applyBorder="1" applyAlignment="1" applyProtection="1">
      <alignment horizontal="center" vertical="center" wrapText="1"/>
    </xf>
    <xf numFmtId="0" fontId="5" fillId="14" borderId="37" xfId="0" applyFont="1" applyFill="1" applyBorder="1" applyAlignment="1" applyProtection="1">
      <alignment horizontal="center" vertical="center" wrapText="1"/>
    </xf>
    <xf numFmtId="0" fontId="0" fillId="6" borderId="63" xfId="0" applyFill="1" applyBorder="1" applyAlignment="1" applyProtection="1">
      <alignment horizontal="center"/>
      <protection locked="0"/>
    </xf>
    <xf numFmtId="0" fontId="0" fillId="6" borderId="64" xfId="0" applyFill="1" applyBorder="1" applyAlignment="1" applyProtection="1">
      <alignment horizontal="center"/>
      <protection locked="0"/>
    </xf>
    <xf numFmtId="165" fontId="0" fillId="6" borderId="64" xfId="0" applyNumberFormat="1" applyFill="1" applyBorder="1" applyAlignment="1" applyProtection="1">
      <alignment horizontal="center"/>
      <protection locked="0"/>
    </xf>
    <xf numFmtId="10" fontId="0" fillId="6" borderId="64" xfId="0" applyNumberFormat="1" applyFill="1" applyBorder="1" applyAlignment="1" applyProtection="1">
      <alignment horizontal="center"/>
      <protection locked="0"/>
    </xf>
    <xf numFmtId="0" fontId="0" fillId="6" borderId="52" xfId="0" applyFill="1" applyBorder="1" applyAlignment="1" applyProtection="1">
      <alignment horizontal="center"/>
      <protection locked="0"/>
    </xf>
    <xf numFmtId="0" fontId="0" fillId="6" borderId="56" xfId="0" applyFill="1" applyBorder="1" applyAlignment="1" applyProtection="1">
      <alignment horizontal="center"/>
      <protection locked="0"/>
    </xf>
    <xf numFmtId="165" fontId="0" fillId="6" borderId="56" xfId="0" applyNumberFormat="1" applyFill="1" applyBorder="1" applyAlignment="1" applyProtection="1">
      <alignment horizontal="center"/>
      <protection locked="0"/>
    </xf>
    <xf numFmtId="10" fontId="0" fillId="6" borderId="56" xfId="0" applyNumberFormat="1"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6" borderId="57" xfId="0" applyFill="1" applyBorder="1" applyAlignment="1" applyProtection="1">
      <alignment horizontal="center"/>
      <protection locked="0"/>
    </xf>
    <xf numFmtId="165" fontId="0" fillId="6" borderId="57" xfId="0" applyNumberFormat="1" applyFill="1" applyBorder="1" applyAlignment="1" applyProtection="1">
      <alignment horizontal="center"/>
      <protection locked="0"/>
    </xf>
    <xf numFmtId="10" fontId="0" fillId="6" borderId="57" xfId="0" applyNumberFormat="1" applyFill="1" applyBorder="1" applyAlignment="1" applyProtection="1">
      <alignment horizontal="center"/>
      <protection locked="0"/>
    </xf>
    <xf numFmtId="0" fontId="0" fillId="2" borderId="64" xfId="0" applyFill="1" applyBorder="1" applyAlignment="1" applyProtection="1">
      <alignment horizontal="center"/>
      <protection locked="0"/>
    </xf>
    <xf numFmtId="165" fontId="0" fillId="2" borderId="64" xfId="0" applyNumberFormat="1" applyFill="1" applyBorder="1" applyAlignment="1" applyProtection="1">
      <alignment horizontal="center"/>
      <protection locked="0"/>
    </xf>
    <xf numFmtId="10" fontId="0" fillId="2" borderId="64" xfId="0" applyNumberFormat="1" applyFill="1" applyBorder="1" applyAlignment="1" applyProtection="1">
      <alignment horizontal="center"/>
      <protection locked="0"/>
    </xf>
    <xf numFmtId="0" fontId="0" fillId="2" borderId="56" xfId="0" applyFill="1" applyBorder="1" applyAlignment="1" applyProtection="1">
      <alignment horizontal="center"/>
      <protection locked="0"/>
    </xf>
    <xf numFmtId="165" fontId="0" fillId="2" borderId="56" xfId="0" applyNumberFormat="1" applyFill="1" applyBorder="1" applyAlignment="1" applyProtection="1">
      <alignment horizontal="center"/>
      <protection locked="0"/>
    </xf>
    <xf numFmtId="10" fontId="0" fillId="2" borderId="56" xfId="0" applyNumberFormat="1" applyFill="1" applyBorder="1" applyAlignment="1" applyProtection="1">
      <alignment horizontal="center"/>
      <protection locked="0"/>
    </xf>
    <xf numFmtId="0" fontId="0" fillId="2" borderId="57" xfId="0" applyFill="1" applyBorder="1" applyAlignment="1" applyProtection="1">
      <alignment horizontal="center"/>
      <protection locked="0"/>
    </xf>
    <xf numFmtId="165" fontId="0" fillId="2" borderId="57" xfId="0" applyNumberFormat="1" applyFill="1" applyBorder="1" applyAlignment="1" applyProtection="1">
      <alignment horizontal="center"/>
      <protection locked="0"/>
    </xf>
    <xf numFmtId="164" fontId="0" fillId="19" borderId="17" xfId="0" applyNumberFormat="1" applyFill="1" applyBorder="1" applyAlignment="1" applyProtection="1">
      <alignment horizontal="center"/>
      <protection locked="0"/>
    </xf>
    <xf numFmtId="164" fontId="0" fillId="19" borderId="24" xfId="0" applyNumberFormat="1" applyFill="1" applyBorder="1" applyAlignment="1" applyProtection="1">
      <alignment horizontal="center"/>
      <protection locked="0"/>
    </xf>
    <xf numFmtId="164" fontId="0" fillId="19" borderId="14" xfId="0" applyNumberFormat="1" applyFill="1" applyBorder="1" applyAlignment="1" applyProtection="1">
      <alignment horizontal="center"/>
      <protection locked="0"/>
    </xf>
    <xf numFmtId="164" fontId="0" fillId="19" borderId="22" xfId="0" applyNumberFormat="1" applyFill="1" applyBorder="1" applyAlignment="1" applyProtection="1">
      <alignment horizontal="center"/>
      <protection locked="0"/>
    </xf>
    <xf numFmtId="164" fontId="0" fillId="19" borderId="29" xfId="0" applyNumberFormat="1" applyFill="1" applyBorder="1" applyAlignment="1" applyProtection="1">
      <alignment horizontal="center"/>
      <protection locked="0"/>
    </xf>
    <xf numFmtId="164" fontId="0" fillId="19" borderId="23" xfId="0" applyNumberFormat="1" applyFill="1" applyBorder="1" applyAlignment="1" applyProtection="1">
      <alignment horizontal="center"/>
      <protection locked="0"/>
    </xf>
    <xf numFmtId="164" fontId="0" fillId="19" borderId="19" xfId="0" applyNumberFormat="1" applyFill="1" applyBorder="1" applyAlignment="1" applyProtection="1">
      <alignment horizontal="center"/>
      <protection locked="0"/>
    </xf>
    <xf numFmtId="164" fontId="0" fillId="19" borderId="7" xfId="0" applyNumberFormat="1" applyFill="1" applyBorder="1" applyAlignment="1" applyProtection="1">
      <alignment horizontal="center"/>
      <protection locked="0"/>
    </xf>
    <xf numFmtId="164" fontId="0" fillId="19" borderId="18" xfId="0" applyNumberFormat="1" applyFill="1" applyBorder="1" applyAlignment="1" applyProtection="1">
      <alignment horizontal="center"/>
      <protection locked="0"/>
    </xf>
    <xf numFmtId="164" fontId="0" fillId="19" borderId="32" xfId="0" applyNumberFormat="1" applyFill="1" applyBorder="1" applyAlignment="1" applyProtection="1">
      <alignment horizontal="center"/>
      <protection locked="0"/>
    </xf>
    <xf numFmtId="164" fontId="0" fillId="19" borderId="20" xfId="0" applyNumberFormat="1" applyFill="1" applyBorder="1" applyAlignment="1" applyProtection="1">
      <alignment horizontal="center"/>
      <protection locked="0"/>
    </xf>
    <xf numFmtId="164" fontId="0" fillId="19" borderId="33" xfId="0" applyNumberFormat="1" applyFill="1" applyBorder="1" applyAlignment="1" applyProtection="1">
      <alignment horizontal="center"/>
      <protection locked="0"/>
    </xf>
    <xf numFmtId="164" fontId="0" fillId="19" borderId="30" xfId="0" applyNumberFormat="1" applyFill="1" applyBorder="1" applyAlignment="1" applyProtection="1">
      <alignment horizontal="center"/>
      <protection locked="0"/>
    </xf>
    <xf numFmtId="164" fontId="0" fillId="19" borderId="34" xfId="0" applyNumberFormat="1" applyFill="1" applyBorder="1" applyAlignment="1" applyProtection="1">
      <alignment horizontal="center"/>
      <protection locked="0"/>
    </xf>
    <xf numFmtId="164" fontId="0" fillId="19" borderId="0" xfId="0" applyNumberFormat="1" applyFill="1" applyAlignment="1" applyProtection="1">
      <alignment horizontal="center"/>
      <protection locked="0"/>
    </xf>
    <xf numFmtId="164" fontId="0" fillId="19" borderId="3" xfId="0" applyNumberFormat="1" applyFill="1" applyBorder="1" applyAlignment="1" applyProtection="1">
      <alignment horizontal="center"/>
      <protection locked="0"/>
    </xf>
    <xf numFmtId="164" fontId="0" fillId="19" borderId="35" xfId="0" applyNumberFormat="1" applyFill="1" applyBorder="1" applyAlignment="1" applyProtection="1">
      <alignment horizontal="center"/>
      <protection locked="0"/>
    </xf>
    <xf numFmtId="164" fontId="0" fillId="19" borderId="21" xfId="0" applyNumberFormat="1" applyFill="1" applyBorder="1" applyAlignment="1" applyProtection="1">
      <alignment horizontal="center"/>
      <protection locked="0"/>
    </xf>
    <xf numFmtId="164" fontId="0" fillId="19" borderId="31" xfId="0" applyNumberFormat="1" applyFill="1" applyBorder="1" applyAlignment="1" applyProtection="1">
      <alignment horizontal="center"/>
      <protection locked="0"/>
    </xf>
    <xf numFmtId="164" fontId="0" fillId="19" borderId="27" xfId="0" applyNumberFormat="1" applyFill="1" applyBorder="1" applyAlignment="1" applyProtection="1">
      <alignment horizontal="center"/>
      <protection locked="0"/>
    </xf>
  </cellXfs>
  <cellStyles count="3">
    <cellStyle name="Normal" xfId="0" builtinId="0"/>
    <cellStyle name="Normal 2" xfId="1" xr:uid="{00000000-0005-0000-0000-000002000000}"/>
    <cellStyle name="Normal 3 2" xfId="2" xr:uid="{00000000-0005-0000-0000-000003000000}"/>
  </cellStyles>
  <dxfs count="0"/>
  <tableStyles count="0" defaultTableStyle="TableStyleMedium2" defaultPivotStyle="PivotStyleLight16"/>
  <colors>
    <mruColors>
      <color rgb="FFF0DEFA"/>
      <color rgb="FF461E64"/>
      <color rgb="FFF1E8F8"/>
      <color rgb="FF29123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ocumenttasks/documenttask1.xml><?xml version="1.0" encoding="utf-8"?>
<Tasks xmlns="http://schemas.microsoft.com/office/tasks/2019/documenttasks">
  <Task id="{D9B7CC6D-E276-43DD-A40E-0977B7FD1EA1}">
    <Anchor>
      <Comment id="{48C81898-3325-42AE-8F55-AC08B16C8AC4}"/>
    </Anchor>
    <History>
      <Event time="2024-05-18T21:21:13.56" id="{9F6C02EF-4768-4BBD-AED3-C9854470DC68}">
        <Attribution userId="S::Elodie.CHAUDRON@esante.gouv.fr::4b4ed41b-60be-42df-84d3-9daa412ab9b3" userName="Elodie CHAUDRON" userProvider="AD"/>
        <Anchor>
          <Comment id="{48C81898-3325-42AE-8F55-AC08B16C8AC4}"/>
        </Anchor>
        <Create/>
      </Event>
      <Event time="2024-05-18T21:21:13.56" id="{D9AC1686-79E7-4CCD-BE77-71FACEA13432}">
        <Attribution userId="S::Elodie.CHAUDRON@esante.gouv.fr::4b4ed41b-60be-42df-84d3-9daa412ab9b3" userName="Elodie CHAUDRON" userProvider="AD"/>
        <Anchor>
          <Comment id="{48C81898-3325-42AE-8F55-AC08B16C8AC4}"/>
        </Anchor>
        <Assign userId="S::Jacques.WATRELOT.EXT@esante.gouv.fr::dd071836-1384-4fe1-a069-be7db75b77ae" userName="Jacques WATRELOT (EXT)" userProvider="AD"/>
      </Event>
      <Event time="2024-05-18T21:21:13.56" id="{CADD70B2-9482-40A2-8767-138B9C8E4076}">
        <Attribution userId="S::Elodie.CHAUDRON@esante.gouv.fr::4b4ed41b-60be-42df-84d3-9daa412ab9b3" userName="Elodie CHAUDRON" userProvider="AD"/>
        <Anchor>
          <Comment id="{48C81898-3325-42AE-8F55-AC08B16C8AC4}"/>
        </Anchor>
        <SetTitle title="@Jacques WATRELOT (EXT) ajouté le 18/05"/>
      </Event>
    </History>
  </Task>
</Task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69272</xdr:colOff>
      <xdr:row>2</xdr:row>
      <xdr:rowOff>97848</xdr:rowOff>
    </xdr:from>
    <xdr:to>
      <xdr:col>2</xdr:col>
      <xdr:colOff>697922</xdr:colOff>
      <xdr:row>2</xdr:row>
      <xdr:rowOff>1088448</xdr:rowOff>
    </xdr:to>
    <xdr:pic>
      <xdr:nvPicPr>
        <xdr:cNvPr id="8" name="Image 7" descr="Agrandissement de &quot;logo france relance&quot;">
          <a:extLst>
            <a:ext uri="{FF2B5EF4-FFF2-40B4-BE49-F238E27FC236}">
              <a16:creationId xmlns:a16="http://schemas.microsoft.com/office/drawing/2014/main" id="{4149711B-425B-4659-B0C6-5883BAA085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272" y="496166"/>
          <a:ext cx="1390650" cy="990600"/>
        </a:xfrm>
        <a:prstGeom prst="rect">
          <a:avLst/>
        </a:prstGeom>
        <a:noFill/>
        <a:ln>
          <a:noFill/>
        </a:ln>
      </xdr:spPr>
    </xdr:pic>
    <xdr:clientData/>
  </xdr:twoCellAnchor>
  <xdr:twoCellAnchor editAs="oneCell">
    <xdr:from>
      <xdr:col>2</xdr:col>
      <xdr:colOff>631883</xdr:colOff>
      <xdr:row>2</xdr:row>
      <xdr:rowOff>224212</xdr:rowOff>
    </xdr:from>
    <xdr:to>
      <xdr:col>3</xdr:col>
      <xdr:colOff>530705</xdr:colOff>
      <xdr:row>2</xdr:row>
      <xdr:rowOff>938164</xdr:rowOff>
    </xdr:to>
    <xdr:pic>
      <xdr:nvPicPr>
        <xdr:cNvPr id="9" name="Image 8">
          <a:extLst>
            <a:ext uri="{FF2B5EF4-FFF2-40B4-BE49-F238E27FC236}">
              <a16:creationId xmlns:a16="http://schemas.microsoft.com/office/drawing/2014/main" id="{1C89DB83-D37C-41A4-B0E2-8B6DD9ABC09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5883" y="622530"/>
          <a:ext cx="660822" cy="713952"/>
        </a:xfrm>
        <a:prstGeom prst="rect">
          <a:avLst/>
        </a:prstGeom>
        <a:noFill/>
        <a:ln>
          <a:noFill/>
        </a:ln>
      </xdr:spPr>
    </xdr:pic>
    <xdr:clientData/>
  </xdr:twoCellAnchor>
  <xdr:twoCellAnchor editAs="oneCell">
    <xdr:from>
      <xdr:col>1</xdr:col>
      <xdr:colOff>263651</xdr:colOff>
      <xdr:row>2</xdr:row>
      <xdr:rowOff>1061993</xdr:rowOff>
    </xdr:from>
    <xdr:to>
      <xdr:col>4</xdr:col>
      <xdr:colOff>107372</xdr:colOff>
      <xdr:row>5</xdr:row>
      <xdr:rowOff>125888</xdr:rowOff>
    </xdr:to>
    <xdr:pic>
      <xdr:nvPicPr>
        <xdr:cNvPr id="10" name="Image 9">
          <a:extLst>
            <a:ext uri="{FF2B5EF4-FFF2-40B4-BE49-F238E27FC236}">
              <a16:creationId xmlns:a16="http://schemas.microsoft.com/office/drawing/2014/main" id="{ECC0D840-32E7-4D4A-9F20-1BAC4495428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5651" y="1460311"/>
          <a:ext cx="2129721" cy="639850"/>
        </a:xfrm>
        <a:prstGeom prst="rect">
          <a:avLst/>
        </a:prstGeom>
      </xdr:spPr>
    </xdr:pic>
    <xdr:clientData/>
  </xdr:twoCellAnchor>
  <xdr:twoCellAnchor editAs="oneCell">
    <xdr:from>
      <xdr:col>20</xdr:col>
      <xdr:colOff>591199</xdr:colOff>
      <xdr:row>2</xdr:row>
      <xdr:rowOff>12225</xdr:rowOff>
    </xdr:from>
    <xdr:to>
      <xdr:col>20</xdr:col>
      <xdr:colOff>1828902</xdr:colOff>
      <xdr:row>2</xdr:row>
      <xdr:rowOff>979696</xdr:rowOff>
    </xdr:to>
    <xdr:pic>
      <xdr:nvPicPr>
        <xdr:cNvPr id="11" name="Image 10">
          <a:extLst>
            <a:ext uri="{FF2B5EF4-FFF2-40B4-BE49-F238E27FC236}">
              <a16:creationId xmlns:a16="http://schemas.microsoft.com/office/drawing/2014/main" id="{3C7AE869-E0A9-4927-AB3F-81E88AA3202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31199" y="404431"/>
          <a:ext cx="1237703"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695427</xdr:colOff>
      <xdr:row>2</xdr:row>
      <xdr:rowOff>945675</xdr:rowOff>
    </xdr:from>
    <xdr:to>
      <xdr:col>20</xdr:col>
      <xdr:colOff>1476477</xdr:colOff>
      <xdr:row>5</xdr:row>
      <xdr:rowOff>150770</xdr:rowOff>
    </xdr:to>
    <xdr:pic>
      <xdr:nvPicPr>
        <xdr:cNvPr id="12" name="Image 11" descr="Agence du Numérique en Santé - YouTube">
          <a:extLst>
            <a:ext uri="{FF2B5EF4-FFF2-40B4-BE49-F238E27FC236}">
              <a16:creationId xmlns:a16="http://schemas.microsoft.com/office/drawing/2014/main" id="{F455CEC9-6E37-4941-B93E-F116261A69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935427" y="1337881"/>
          <a:ext cx="781050" cy="773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56656</xdr:colOff>
      <xdr:row>1</xdr:row>
      <xdr:rowOff>88107</xdr:rowOff>
    </xdr:from>
    <xdr:to>
      <xdr:col>3</xdr:col>
      <xdr:colOff>0</xdr:colOff>
      <xdr:row>1</xdr:row>
      <xdr:rowOff>1000125</xdr:rowOff>
    </xdr:to>
    <xdr:pic>
      <xdr:nvPicPr>
        <xdr:cNvPr id="2" name="Image 1" descr="Agrandissement de &quot;logo france relance&quot;">
          <a:extLst>
            <a:ext uri="{FF2B5EF4-FFF2-40B4-BE49-F238E27FC236}">
              <a16:creationId xmlns:a16="http://schemas.microsoft.com/office/drawing/2014/main" id="{6CC2219F-D08F-4384-B14B-FFA7CF2337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656" y="288132"/>
          <a:ext cx="1467344" cy="912018"/>
        </a:xfrm>
        <a:prstGeom prst="rect">
          <a:avLst/>
        </a:prstGeom>
        <a:noFill/>
        <a:ln>
          <a:noFill/>
        </a:ln>
      </xdr:spPr>
    </xdr:pic>
    <xdr:clientData/>
  </xdr:twoCellAnchor>
  <xdr:twoCellAnchor editAs="oneCell">
    <xdr:from>
      <xdr:col>2</xdr:col>
      <xdr:colOff>581661</xdr:colOff>
      <xdr:row>1</xdr:row>
      <xdr:rowOff>183514</xdr:rowOff>
    </xdr:from>
    <xdr:to>
      <xdr:col>3</xdr:col>
      <xdr:colOff>496618</xdr:colOff>
      <xdr:row>1</xdr:row>
      <xdr:rowOff>866775</xdr:rowOff>
    </xdr:to>
    <xdr:pic>
      <xdr:nvPicPr>
        <xdr:cNvPr id="3" name="Image 2">
          <a:extLst>
            <a:ext uri="{FF2B5EF4-FFF2-40B4-BE49-F238E27FC236}">
              <a16:creationId xmlns:a16="http://schemas.microsoft.com/office/drawing/2014/main" id="{7ADA5598-211F-4C2D-8309-DF0B0D738AC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5661" y="383539"/>
          <a:ext cx="676957" cy="683261"/>
        </a:xfrm>
        <a:prstGeom prst="rect">
          <a:avLst/>
        </a:prstGeom>
        <a:noFill/>
        <a:ln>
          <a:noFill/>
        </a:ln>
      </xdr:spPr>
    </xdr:pic>
    <xdr:clientData/>
  </xdr:twoCellAnchor>
  <xdr:twoCellAnchor editAs="oneCell">
    <xdr:from>
      <xdr:col>1</xdr:col>
      <xdr:colOff>367511</xdr:colOff>
      <xdr:row>1</xdr:row>
      <xdr:rowOff>1029699</xdr:rowOff>
    </xdr:from>
    <xdr:to>
      <xdr:col>3</xdr:col>
      <xdr:colOff>685801</xdr:colOff>
      <xdr:row>4</xdr:row>
      <xdr:rowOff>137900</xdr:rowOff>
    </xdr:to>
    <xdr:pic>
      <xdr:nvPicPr>
        <xdr:cNvPr id="4" name="Image 3">
          <a:extLst>
            <a:ext uri="{FF2B5EF4-FFF2-40B4-BE49-F238E27FC236}">
              <a16:creationId xmlns:a16="http://schemas.microsoft.com/office/drawing/2014/main" id="{0E380941-294E-4F79-873E-EAB02C9FD67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9511" y="1229724"/>
          <a:ext cx="1842290" cy="670301"/>
        </a:xfrm>
        <a:prstGeom prst="rect">
          <a:avLst/>
        </a:prstGeom>
      </xdr:spPr>
    </xdr:pic>
    <xdr:clientData/>
  </xdr:twoCellAnchor>
  <xdr:twoCellAnchor editAs="oneCell">
    <xdr:from>
      <xdr:col>16</xdr:col>
      <xdr:colOff>228029</xdr:colOff>
      <xdr:row>1</xdr:row>
      <xdr:rowOff>169769</xdr:rowOff>
    </xdr:from>
    <xdr:to>
      <xdr:col>18</xdr:col>
      <xdr:colOff>285750</xdr:colOff>
      <xdr:row>3</xdr:row>
      <xdr:rowOff>139954</xdr:rowOff>
    </xdr:to>
    <xdr:pic>
      <xdr:nvPicPr>
        <xdr:cNvPr id="5" name="Image 4">
          <a:extLst>
            <a:ext uri="{FF2B5EF4-FFF2-40B4-BE49-F238E27FC236}">
              <a16:creationId xmlns:a16="http://schemas.microsoft.com/office/drawing/2014/main" id="{1B0743CF-463B-4116-A316-448CB8307B5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096304" y="369794"/>
          <a:ext cx="1581721" cy="135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641539</xdr:colOff>
      <xdr:row>1</xdr:row>
      <xdr:rowOff>356345</xdr:rowOff>
    </xdr:from>
    <xdr:to>
      <xdr:col>20</xdr:col>
      <xdr:colOff>57150</xdr:colOff>
      <xdr:row>2</xdr:row>
      <xdr:rowOff>142071</xdr:rowOff>
    </xdr:to>
    <xdr:pic>
      <xdr:nvPicPr>
        <xdr:cNvPr id="6" name="Image 5" descr="Agence du Numérique en Santé - YouTube">
          <a:extLst>
            <a:ext uri="{FF2B5EF4-FFF2-40B4-BE49-F238E27FC236}">
              <a16:creationId xmlns:a16="http://schemas.microsoft.com/office/drawing/2014/main" id="{B46E0075-5C8B-44FA-B597-DEE4EE9E2EE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033814" y="556370"/>
          <a:ext cx="939611" cy="976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40482</xdr:colOff>
      <xdr:row>1</xdr:row>
      <xdr:rowOff>78581</xdr:rowOff>
    </xdr:from>
    <xdr:to>
      <xdr:col>2</xdr:col>
      <xdr:colOff>507207</xdr:colOff>
      <xdr:row>1</xdr:row>
      <xdr:rowOff>1069181</xdr:rowOff>
    </xdr:to>
    <xdr:pic>
      <xdr:nvPicPr>
        <xdr:cNvPr id="7" name="Image 6" descr="Agrandissement de &quot;logo france relance&quot;">
          <a:extLst>
            <a:ext uri="{FF2B5EF4-FFF2-40B4-BE49-F238E27FC236}">
              <a16:creationId xmlns:a16="http://schemas.microsoft.com/office/drawing/2014/main" id="{CE6D2E4C-7E9C-462F-8C3E-AB7822FBEB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8" y="280987"/>
          <a:ext cx="1395413" cy="990600"/>
        </a:xfrm>
        <a:prstGeom prst="rect">
          <a:avLst/>
        </a:prstGeom>
        <a:noFill/>
        <a:ln>
          <a:noFill/>
        </a:ln>
      </xdr:spPr>
    </xdr:pic>
    <xdr:clientData/>
  </xdr:twoCellAnchor>
  <xdr:twoCellAnchor editAs="oneCell">
    <xdr:from>
      <xdr:col>2</xdr:col>
      <xdr:colOff>429261</xdr:colOff>
      <xdr:row>1</xdr:row>
      <xdr:rowOff>193039</xdr:rowOff>
    </xdr:from>
    <xdr:to>
      <xdr:col>2</xdr:col>
      <xdr:colOff>1090083</xdr:colOff>
      <xdr:row>1</xdr:row>
      <xdr:rowOff>906991</xdr:rowOff>
    </xdr:to>
    <xdr:pic>
      <xdr:nvPicPr>
        <xdr:cNvPr id="8" name="Image 7">
          <a:extLst>
            <a:ext uri="{FF2B5EF4-FFF2-40B4-BE49-F238E27FC236}">
              <a16:creationId xmlns:a16="http://schemas.microsoft.com/office/drawing/2014/main" id="{C855079B-F7A9-42B9-89B2-2997388842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5186" y="583564"/>
          <a:ext cx="660822" cy="713952"/>
        </a:xfrm>
        <a:prstGeom prst="rect">
          <a:avLst/>
        </a:prstGeom>
        <a:noFill/>
        <a:ln>
          <a:noFill/>
        </a:ln>
      </xdr:spPr>
    </xdr:pic>
    <xdr:clientData/>
  </xdr:twoCellAnchor>
  <xdr:twoCellAnchor editAs="oneCell">
    <xdr:from>
      <xdr:col>1</xdr:col>
      <xdr:colOff>234160</xdr:colOff>
      <xdr:row>1</xdr:row>
      <xdr:rowOff>1086849</xdr:rowOff>
    </xdr:from>
    <xdr:to>
      <xdr:col>2</xdr:col>
      <xdr:colOff>1439956</xdr:colOff>
      <xdr:row>4</xdr:row>
      <xdr:rowOff>166279</xdr:rowOff>
    </xdr:to>
    <xdr:pic>
      <xdr:nvPicPr>
        <xdr:cNvPr id="9" name="Image 8">
          <a:extLst>
            <a:ext uri="{FF2B5EF4-FFF2-40B4-BE49-F238E27FC236}">
              <a16:creationId xmlns:a16="http://schemas.microsoft.com/office/drawing/2014/main" id="{1B7A60E0-1BDF-4C5A-A284-AD1E03DC141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6160" y="1288555"/>
          <a:ext cx="2124678" cy="637048"/>
        </a:xfrm>
        <a:prstGeom prst="rect">
          <a:avLst/>
        </a:prstGeom>
      </xdr:spPr>
    </xdr:pic>
    <xdr:clientData/>
  </xdr:twoCellAnchor>
  <xdr:twoCellAnchor editAs="oneCell">
    <xdr:from>
      <xdr:col>26</xdr:col>
      <xdr:colOff>0</xdr:colOff>
      <xdr:row>1</xdr:row>
      <xdr:rowOff>26894</xdr:rowOff>
    </xdr:from>
    <xdr:to>
      <xdr:col>27</xdr:col>
      <xdr:colOff>1022177</xdr:colOff>
      <xdr:row>1</xdr:row>
      <xdr:rowOff>994365</xdr:rowOff>
    </xdr:to>
    <xdr:pic>
      <xdr:nvPicPr>
        <xdr:cNvPr id="10" name="Image 9">
          <a:extLst>
            <a:ext uri="{FF2B5EF4-FFF2-40B4-BE49-F238E27FC236}">
              <a16:creationId xmlns:a16="http://schemas.microsoft.com/office/drawing/2014/main" id="{1C0C8295-439B-4D2B-BCAA-41B0B4FCA30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18370" y="228600"/>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1</xdr:row>
      <xdr:rowOff>956421</xdr:rowOff>
    </xdr:from>
    <xdr:to>
      <xdr:col>27</xdr:col>
      <xdr:colOff>565524</xdr:colOff>
      <xdr:row>4</xdr:row>
      <xdr:rowOff>177051</xdr:rowOff>
    </xdr:to>
    <xdr:pic>
      <xdr:nvPicPr>
        <xdr:cNvPr id="11" name="Image 10" descr="Agence du Numérique en Santé - YouTube">
          <a:extLst>
            <a:ext uri="{FF2B5EF4-FFF2-40B4-BE49-F238E27FC236}">
              <a16:creationId xmlns:a16="http://schemas.microsoft.com/office/drawing/2014/main" id="{753CB3B7-D1D2-48E7-89A0-AEF487F764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388981" y="1158127"/>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30256</xdr:rowOff>
    </xdr:from>
    <xdr:to>
      <xdr:col>1</xdr:col>
      <xdr:colOff>1414182</xdr:colOff>
      <xdr:row>1</xdr:row>
      <xdr:rowOff>1020856</xdr:rowOff>
    </xdr:to>
    <xdr:pic>
      <xdr:nvPicPr>
        <xdr:cNvPr id="7" name="Image 6" descr="Agrandissement de &quot;logo france relance&quot;">
          <a:extLst>
            <a:ext uri="{FF2B5EF4-FFF2-40B4-BE49-F238E27FC236}">
              <a16:creationId xmlns:a16="http://schemas.microsoft.com/office/drawing/2014/main" id="{27B4A479-4058-4261-9DD7-6BE9C877D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30281"/>
          <a:ext cx="1385607" cy="990600"/>
        </a:xfrm>
        <a:prstGeom prst="rect">
          <a:avLst/>
        </a:prstGeom>
        <a:noFill/>
        <a:ln>
          <a:noFill/>
        </a:ln>
      </xdr:spPr>
    </xdr:pic>
    <xdr:clientData/>
  </xdr:twoCellAnchor>
  <xdr:twoCellAnchor editAs="oneCell">
    <xdr:from>
      <xdr:col>1</xdr:col>
      <xdr:colOff>1319568</xdr:colOff>
      <xdr:row>1</xdr:row>
      <xdr:rowOff>166145</xdr:rowOff>
    </xdr:from>
    <xdr:to>
      <xdr:col>1</xdr:col>
      <xdr:colOff>1980390</xdr:colOff>
      <xdr:row>1</xdr:row>
      <xdr:rowOff>880097</xdr:rowOff>
    </xdr:to>
    <xdr:pic>
      <xdr:nvPicPr>
        <xdr:cNvPr id="8" name="Image 7">
          <a:extLst>
            <a:ext uri="{FF2B5EF4-FFF2-40B4-BE49-F238E27FC236}">
              <a16:creationId xmlns:a16="http://schemas.microsoft.com/office/drawing/2014/main" id="{162351FB-8D52-4956-8DFD-85DA3FDC263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1568" y="366170"/>
          <a:ext cx="660822" cy="713952"/>
        </a:xfrm>
        <a:prstGeom prst="rect">
          <a:avLst/>
        </a:prstGeom>
        <a:noFill/>
        <a:ln>
          <a:noFill/>
        </a:ln>
      </xdr:spPr>
    </xdr:pic>
    <xdr:clientData/>
  </xdr:twoCellAnchor>
  <xdr:twoCellAnchor editAs="oneCell">
    <xdr:from>
      <xdr:col>1</xdr:col>
      <xdr:colOff>253210</xdr:colOff>
      <xdr:row>1</xdr:row>
      <xdr:rowOff>1079005</xdr:rowOff>
    </xdr:from>
    <xdr:to>
      <xdr:col>2</xdr:col>
      <xdr:colOff>63313</xdr:colOff>
      <xdr:row>4</xdr:row>
      <xdr:rowOff>153953</xdr:rowOff>
    </xdr:to>
    <xdr:pic>
      <xdr:nvPicPr>
        <xdr:cNvPr id="9" name="Image 8">
          <a:extLst>
            <a:ext uri="{FF2B5EF4-FFF2-40B4-BE49-F238E27FC236}">
              <a16:creationId xmlns:a16="http://schemas.microsoft.com/office/drawing/2014/main" id="{032F4052-065E-40D7-8CFF-EA2D969544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5210" y="1279030"/>
          <a:ext cx="2124678" cy="637048"/>
        </a:xfrm>
        <a:prstGeom prst="rect">
          <a:avLst/>
        </a:prstGeom>
      </xdr:spPr>
    </xdr:pic>
    <xdr:clientData/>
  </xdr:twoCellAnchor>
  <xdr:twoCellAnchor editAs="oneCell">
    <xdr:from>
      <xdr:col>7</xdr:col>
      <xdr:colOff>230270</xdr:colOff>
      <xdr:row>1</xdr:row>
      <xdr:rowOff>19050</xdr:rowOff>
    </xdr:from>
    <xdr:to>
      <xdr:col>8</xdr:col>
      <xdr:colOff>712698</xdr:colOff>
      <xdr:row>1</xdr:row>
      <xdr:rowOff>986521</xdr:rowOff>
    </xdr:to>
    <xdr:pic>
      <xdr:nvPicPr>
        <xdr:cNvPr id="10" name="Image 9">
          <a:extLst>
            <a:ext uri="{FF2B5EF4-FFF2-40B4-BE49-F238E27FC236}">
              <a16:creationId xmlns:a16="http://schemas.microsoft.com/office/drawing/2014/main" id="{91346E6B-7D58-4076-94D3-1E4E03F3C82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50570" y="219075"/>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272306</xdr:colOff>
      <xdr:row>1</xdr:row>
      <xdr:rowOff>967627</xdr:rowOff>
    </xdr:from>
    <xdr:to>
      <xdr:col>8</xdr:col>
      <xdr:colOff>298081</xdr:colOff>
      <xdr:row>4</xdr:row>
      <xdr:rowOff>183775</xdr:rowOff>
    </xdr:to>
    <xdr:pic>
      <xdr:nvPicPr>
        <xdr:cNvPr id="11" name="Image 10" descr="Agence du Numérique en Santé - YouTube">
          <a:extLst>
            <a:ext uri="{FF2B5EF4-FFF2-40B4-BE49-F238E27FC236}">
              <a16:creationId xmlns:a16="http://schemas.microsoft.com/office/drawing/2014/main" id="{764BA659-9EC7-4F3A-AA8E-9D403215349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2606" y="1167652"/>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cques WATRELOT (EXT)" id="{9B65DEEC-64FE-4D51-A9AA-04C34DD5479D}" userId="Jacques.WATRELOT.EXT@esante.gouv.fr" providerId="PeoplePicker"/>
  <person displayName="Elodie CHAUDRON" id="{8443D493-D0D0-4B3E-949B-6E48F105E547}" userId="S::Elodie.CHAUDRON@esante.gouv.fr::4b4ed41b-60be-42df-84d3-9daa412ab9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9" dT="2024-05-18T21:21:13.56" personId="{8443D493-D0D0-4B3E-949B-6E48F105E547}" id="{48C81898-3325-42AE-8F55-AC08B16C8AC4}">
    <text>@Jacques WATRELOT (EXT) ajouté le 18/05</text>
    <mentions>
      <mention mentionpersonId="{9B65DEEC-64FE-4D51-A9AA-04C34DD5479D}" mentionId="{21A42BE8-A1B4-4263-B607-B7CBC1B37AAB}" startIndex="0" length="2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FE3C-B61B-44C7-9131-AEC79108D909}">
  <sheetPr>
    <tabColor theme="2" tint="-0.499984740745262"/>
  </sheetPr>
  <dimension ref="B2:U65"/>
  <sheetViews>
    <sheetView topLeftCell="A10" zoomScale="70" zoomScaleNormal="70" workbookViewId="0">
      <selection activeCell="L26" sqref="L26"/>
    </sheetView>
  </sheetViews>
  <sheetFormatPr baseColWidth="10" defaultColWidth="11.42578125" defaultRowHeight="15" x14ac:dyDescent="0.25"/>
  <cols>
    <col min="1" max="20" width="11.42578125" style="1"/>
    <col min="21" max="21" width="28.28515625" style="1" customWidth="1"/>
    <col min="22" max="16384" width="11.42578125" style="1"/>
  </cols>
  <sheetData>
    <row r="2" spans="2:21" ht="15.75" thickBot="1" x14ac:dyDescent="0.3"/>
    <row r="3" spans="2:21" ht="93.75" customHeight="1" x14ac:dyDescent="0.25">
      <c r="B3" s="67" t="s">
        <v>0</v>
      </c>
      <c r="C3" s="68"/>
      <c r="D3" s="68"/>
      <c r="E3" s="68"/>
      <c r="F3" s="68"/>
      <c r="G3" s="68"/>
      <c r="H3" s="68"/>
      <c r="I3" s="68"/>
      <c r="J3" s="68"/>
      <c r="K3" s="68"/>
      <c r="L3" s="68"/>
      <c r="M3" s="68"/>
      <c r="N3" s="68"/>
      <c r="O3" s="68"/>
      <c r="P3" s="68"/>
      <c r="Q3" s="68"/>
      <c r="R3" s="68"/>
      <c r="S3" s="68"/>
      <c r="T3" s="68"/>
      <c r="U3" s="69"/>
    </row>
    <row r="4" spans="2:21" ht="15" customHeight="1" x14ac:dyDescent="0.25">
      <c r="B4" s="70"/>
      <c r="C4" s="71"/>
      <c r="D4" s="71"/>
      <c r="E4" s="71"/>
      <c r="F4" s="71"/>
      <c r="G4" s="71"/>
      <c r="H4" s="71"/>
      <c r="I4" s="71"/>
      <c r="J4" s="71"/>
      <c r="K4" s="71"/>
      <c r="L4" s="71"/>
      <c r="M4" s="71"/>
      <c r="N4" s="71"/>
      <c r="O4" s="71"/>
      <c r="P4" s="71"/>
      <c r="Q4" s="71"/>
      <c r="R4" s="71"/>
      <c r="S4" s="71"/>
      <c r="T4" s="71"/>
      <c r="U4" s="72"/>
    </row>
    <row r="5" spans="2:21" ht="15" customHeight="1" x14ac:dyDescent="0.25">
      <c r="B5" s="70"/>
      <c r="C5" s="71"/>
      <c r="D5" s="71"/>
      <c r="E5" s="71"/>
      <c r="F5" s="71"/>
      <c r="G5" s="71"/>
      <c r="H5" s="71"/>
      <c r="I5" s="71"/>
      <c r="J5" s="71"/>
      <c r="K5" s="71"/>
      <c r="L5" s="71"/>
      <c r="M5" s="71"/>
      <c r="N5" s="71"/>
      <c r="O5" s="71"/>
      <c r="P5" s="71"/>
      <c r="Q5" s="71"/>
      <c r="R5" s="71"/>
      <c r="S5" s="71"/>
      <c r="T5" s="71"/>
      <c r="U5" s="72"/>
    </row>
    <row r="6" spans="2:21" ht="15" customHeight="1" thickBot="1" x14ac:dyDescent="0.3">
      <c r="B6" s="73"/>
      <c r="C6" s="74"/>
      <c r="D6" s="74"/>
      <c r="E6" s="74"/>
      <c r="F6" s="74"/>
      <c r="G6" s="74"/>
      <c r="H6" s="74"/>
      <c r="I6" s="74"/>
      <c r="J6" s="74"/>
      <c r="K6" s="74"/>
      <c r="L6" s="74"/>
      <c r="M6" s="74"/>
      <c r="N6" s="74"/>
      <c r="O6" s="74"/>
      <c r="P6" s="74"/>
      <c r="Q6" s="74"/>
      <c r="R6" s="74"/>
      <c r="S6" s="74"/>
      <c r="T6" s="74"/>
      <c r="U6" s="75"/>
    </row>
    <row r="7" spans="2:21" ht="15" customHeight="1" x14ac:dyDescent="0.3">
      <c r="C7" s="13"/>
      <c r="D7" s="13"/>
      <c r="E7" s="13"/>
      <c r="F7" s="13"/>
      <c r="G7" s="13"/>
      <c r="H7" s="13"/>
      <c r="I7" s="13"/>
      <c r="J7" s="13"/>
      <c r="K7" s="13"/>
      <c r="L7" s="13"/>
      <c r="M7" s="13"/>
      <c r="N7" s="13"/>
    </row>
    <row r="8" spans="2:21" x14ac:dyDescent="0.25">
      <c r="B8" s="91"/>
      <c r="C8" s="91"/>
      <c r="D8" s="39"/>
      <c r="E8" s="84"/>
      <c r="F8" s="84"/>
      <c r="G8" s="84"/>
      <c r="H8" s="84"/>
      <c r="I8" s="84"/>
      <c r="J8" s="84"/>
      <c r="K8" s="84"/>
      <c r="L8" s="84"/>
      <c r="M8" s="84"/>
      <c r="P8" s="83" t="s">
        <v>1</v>
      </c>
      <c r="Q8" s="83"/>
      <c r="S8" s="80">
        <f ca="1">TODAY()</f>
        <v>45435</v>
      </c>
      <c r="T8" s="81"/>
      <c r="U8" s="82"/>
    </row>
    <row r="10" spans="2:21" ht="15.75" thickBot="1" x14ac:dyDescent="0.3"/>
    <row r="11" spans="2:21" x14ac:dyDescent="0.25">
      <c r="B11" s="2"/>
      <c r="C11" s="3"/>
      <c r="D11" s="3"/>
      <c r="E11" s="3"/>
      <c r="F11" s="3"/>
      <c r="G11" s="3"/>
      <c r="H11" s="3"/>
      <c r="I11" s="3"/>
      <c r="J11" s="3"/>
      <c r="K11" s="3"/>
      <c r="L11" s="3"/>
      <c r="M11" s="3"/>
      <c r="N11" s="3"/>
      <c r="O11" s="3"/>
      <c r="P11" s="3"/>
      <c r="Q11" s="3"/>
      <c r="R11" s="3"/>
      <c r="S11" s="3"/>
      <c r="T11" s="3"/>
      <c r="U11" s="4"/>
    </row>
    <row r="12" spans="2:21" x14ac:dyDescent="0.25">
      <c r="B12" s="16" t="s">
        <v>2</v>
      </c>
      <c r="C12" s="17"/>
      <c r="D12" s="17"/>
      <c r="E12" s="17"/>
      <c r="F12" s="17"/>
      <c r="G12" s="17"/>
      <c r="H12" s="17"/>
      <c r="I12" s="17"/>
      <c r="J12" s="17"/>
      <c r="K12" s="17"/>
      <c r="L12" s="17"/>
      <c r="M12" s="17"/>
      <c r="N12" s="17"/>
      <c r="O12" s="17"/>
      <c r="P12" s="17"/>
      <c r="Q12" s="17"/>
      <c r="R12" s="17"/>
      <c r="S12" s="17"/>
      <c r="T12" s="17"/>
      <c r="U12" s="18"/>
    </row>
    <row r="13" spans="2:21" ht="15" customHeight="1" x14ac:dyDescent="0.25">
      <c r="B13" s="76" t="s">
        <v>91</v>
      </c>
      <c r="C13" s="85"/>
      <c r="D13" s="85"/>
      <c r="E13" s="85"/>
      <c r="F13" s="85"/>
      <c r="G13" s="85"/>
      <c r="H13" s="85"/>
      <c r="I13" s="85"/>
      <c r="J13" s="85"/>
      <c r="K13" s="85"/>
      <c r="L13" s="85"/>
      <c r="M13" s="85"/>
      <c r="N13" s="85"/>
      <c r="O13" s="85"/>
      <c r="P13" s="85"/>
      <c r="Q13" s="85"/>
      <c r="R13" s="85"/>
      <c r="S13" s="85"/>
      <c r="T13" s="85"/>
      <c r="U13" s="86"/>
    </row>
    <row r="14" spans="2:21" x14ac:dyDescent="0.25">
      <c r="B14" s="76"/>
      <c r="C14" s="85"/>
      <c r="D14" s="85"/>
      <c r="E14" s="85"/>
      <c r="F14" s="85"/>
      <c r="G14" s="85"/>
      <c r="H14" s="85"/>
      <c r="I14" s="85"/>
      <c r="J14" s="85"/>
      <c r="K14" s="85"/>
      <c r="L14" s="85"/>
      <c r="M14" s="85"/>
      <c r="N14" s="85"/>
      <c r="O14" s="85"/>
      <c r="P14" s="85"/>
      <c r="Q14" s="85"/>
      <c r="R14" s="85"/>
      <c r="S14" s="85"/>
      <c r="T14" s="85"/>
      <c r="U14" s="86"/>
    </row>
    <row r="15" spans="2:21" x14ac:dyDescent="0.25">
      <c r="B15" s="76"/>
      <c r="C15" s="85"/>
      <c r="D15" s="85"/>
      <c r="E15" s="85"/>
      <c r="F15" s="85"/>
      <c r="G15" s="85"/>
      <c r="H15" s="85"/>
      <c r="I15" s="85"/>
      <c r="J15" s="85"/>
      <c r="K15" s="85"/>
      <c r="L15" s="85"/>
      <c r="M15" s="85"/>
      <c r="N15" s="85"/>
      <c r="O15" s="85"/>
      <c r="P15" s="85"/>
      <c r="Q15" s="85"/>
      <c r="R15" s="85"/>
      <c r="S15" s="85"/>
      <c r="T15" s="85"/>
      <c r="U15" s="86"/>
    </row>
    <row r="16" spans="2:21" x14ac:dyDescent="0.25">
      <c r="B16" s="76"/>
      <c r="C16" s="85"/>
      <c r="D16" s="85"/>
      <c r="E16" s="85"/>
      <c r="F16" s="85"/>
      <c r="G16" s="85"/>
      <c r="H16" s="85"/>
      <c r="I16" s="85"/>
      <c r="J16" s="85"/>
      <c r="K16" s="85"/>
      <c r="L16" s="85"/>
      <c r="M16" s="85"/>
      <c r="N16" s="85"/>
      <c r="O16" s="85"/>
      <c r="P16" s="85"/>
      <c r="Q16" s="85"/>
      <c r="R16" s="85"/>
      <c r="S16" s="85"/>
      <c r="T16" s="85"/>
      <c r="U16" s="86"/>
    </row>
    <row r="17" spans="2:21" x14ac:dyDescent="0.25">
      <c r="B17" s="76"/>
      <c r="C17" s="85"/>
      <c r="D17" s="85"/>
      <c r="E17" s="85"/>
      <c r="F17" s="85"/>
      <c r="G17" s="85"/>
      <c r="H17" s="85"/>
      <c r="I17" s="85"/>
      <c r="J17" s="85"/>
      <c r="K17" s="85"/>
      <c r="L17" s="85"/>
      <c r="M17" s="85"/>
      <c r="N17" s="85"/>
      <c r="O17" s="85"/>
      <c r="P17" s="85"/>
      <c r="Q17" s="85"/>
      <c r="R17" s="85"/>
      <c r="S17" s="85"/>
      <c r="T17" s="85"/>
      <c r="U17" s="86"/>
    </row>
    <row r="18" spans="2:21" ht="39.75" customHeight="1" x14ac:dyDescent="0.25">
      <c r="B18" s="76"/>
      <c r="C18" s="85"/>
      <c r="D18" s="85"/>
      <c r="E18" s="85"/>
      <c r="F18" s="85"/>
      <c r="G18" s="85"/>
      <c r="H18" s="85"/>
      <c r="I18" s="85"/>
      <c r="J18" s="85"/>
      <c r="K18" s="85"/>
      <c r="L18" s="85"/>
      <c r="M18" s="85"/>
      <c r="N18" s="85"/>
      <c r="O18" s="85"/>
      <c r="P18" s="85"/>
      <c r="Q18" s="85"/>
      <c r="R18" s="85"/>
      <c r="S18" s="85"/>
      <c r="T18" s="85"/>
      <c r="U18" s="86"/>
    </row>
    <row r="19" spans="2:21" x14ac:dyDescent="0.25">
      <c r="B19" s="15"/>
      <c r="C19" s="25"/>
      <c r="D19" s="25"/>
      <c r="E19" s="25"/>
      <c r="F19" s="25"/>
      <c r="G19" s="25"/>
      <c r="H19" s="25"/>
      <c r="I19" s="25"/>
      <c r="J19" s="25"/>
      <c r="K19" s="25"/>
      <c r="L19" s="25"/>
      <c r="M19" s="25"/>
      <c r="N19" s="25"/>
      <c r="O19" s="25"/>
      <c r="P19" s="25"/>
      <c r="Q19" s="25"/>
      <c r="R19" s="25"/>
      <c r="S19" s="25"/>
      <c r="T19" s="25"/>
      <c r="U19" s="26"/>
    </row>
    <row r="20" spans="2:21" x14ac:dyDescent="0.25">
      <c r="B20" s="87" t="s">
        <v>101</v>
      </c>
      <c r="C20" s="88"/>
      <c r="D20" s="88"/>
      <c r="E20" s="88"/>
      <c r="F20" s="88"/>
      <c r="G20" s="88"/>
      <c r="H20" s="88"/>
      <c r="I20" s="88"/>
      <c r="J20" s="88"/>
      <c r="K20" s="88"/>
      <c r="L20" s="88"/>
      <c r="M20" s="88"/>
      <c r="N20" s="88"/>
      <c r="O20" s="88"/>
      <c r="P20" s="88"/>
      <c r="Q20" s="88"/>
      <c r="R20" s="88"/>
      <c r="S20" s="88"/>
      <c r="T20" s="88"/>
      <c r="U20" s="89"/>
    </row>
    <row r="21" spans="2:21" x14ac:dyDescent="0.25">
      <c r="B21" s="90"/>
      <c r="C21" s="88"/>
      <c r="D21" s="88"/>
      <c r="E21" s="88"/>
      <c r="F21" s="88"/>
      <c r="G21" s="88"/>
      <c r="H21" s="88"/>
      <c r="I21" s="88"/>
      <c r="J21" s="88"/>
      <c r="K21" s="88"/>
      <c r="L21" s="88"/>
      <c r="M21" s="88"/>
      <c r="N21" s="88"/>
      <c r="O21" s="88"/>
      <c r="P21" s="88"/>
      <c r="Q21" s="88"/>
      <c r="R21" s="88"/>
      <c r="S21" s="88"/>
      <c r="T21" s="88"/>
      <c r="U21" s="89"/>
    </row>
    <row r="22" spans="2:21" x14ac:dyDescent="0.25">
      <c r="B22" s="90"/>
      <c r="C22" s="88"/>
      <c r="D22" s="88"/>
      <c r="E22" s="88"/>
      <c r="F22" s="88"/>
      <c r="G22" s="88"/>
      <c r="H22" s="88"/>
      <c r="I22" s="88"/>
      <c r="J22" s="88"/>
      <c r="K22" s="88"/>
      <c r="L22" s="88"/>
      <c r="M22" s="88"/>
      <c r="N22" s="88"/>
      <c r="O22" s="88"/>
      <c r="P22" s="88"/>
      <c r="Q22" s="88"/>
      <c r="R22" s="88"/>
      <c r="S22" s="88"/>
      <c r="T22" s="88"/>
      <c r="U22" s="89"/>
    </row>
    <row r="23" spans="2:21" x14ac:dyDescent="0.25">
      <c r="B23" s="90"/>
      <c r="C23" s="88"/>
      <c r="D23" s="88"/>
      <c r="E23" s="88"/>
      <c r="F23" s="88"/>
      <c r="G23" s="88"/>
      <c r="H23" s="88"/>
      <c r="I23" s="88"/>
      <c r="J23" s="88"/>
      <c r="K23" s="88"/>
      <c r="L23" s="88"/>
      <c r="M23" s="88"/>
      <c r="N23" s="88"/>
      <c r="O23" s="88"/>
      <c r="P23" s="88"/>
      <c r="Q23" s="88"/>
      <c r="R23" s="88"/>
      <c r="S23" s="88"/>
      <c r="T23" s="88"/>
      <c r="U23" s="89"/>
    </row>
    <row r="24" spans="2:21" x14ac:dyDescent="0.25">
      <c r="B24" s="90"/>
      <c r="C24" s="88"/>
      <c r="D24" s="88"/>
      <c r="E24" s="88"/>
      <c r="F24" s="88"/>
      <c r="G24" s="88"/>
      <c r="H24" s="88"/>
      <c r="I24" s="88"/>
      <c r="J24" s="88"/>
      <c r="K24" s="88"/>
      <c r="L24" s="88"/>
      <c r="M24" s="88"/>
      <c r="N24" s="88"/>
      <c r="O24" s="88"/>
      <c r="P24" s="88"/>
      <c r="Q24" s="88"/>
      <c r="R24" s="88"/>
      <c r="S24" s="88"/>
      <c r="T24" s="88"/>
      <c r="U24" s="89"/>
    </row>
    <row r="25" spans="2:21" x14ac:dyDescent="0.25">
      <c r="B25" s="37"/>
      <c r="C25" s="35"/>
      <c r="D25" s="35"/>
      <c r="E25" s="35"/>
      <c r="F25" s="35"/>
      <c r="G25" s="35"/>
      <c r="H25" s="35"/>
      <c r="I25" s="35"/>
      <c r="J25" s="35"/>
      <c r="K25" s="35"/>
      <c r="L25" s="35"/>
      <c r="M25" s="35"/>
      <c r="N25" s="35"/>
      <c r="O25" s="35"/>
      <c r="P25" s="35"/>
      <c r="Q25" s="35"/>
      <c r="R25" s="35"/>
      <c r="S25" s="35"/>
      <c r="T25" s="35"/>
      <c r="U25" s="36"/>
    </row>
    <row r="26" spans="2:21" x14ac:dyDescent="0.25">
      <c r="B26" s="161" t="s">
        <v>95</v>
      </c>
      <c r="C26" s="162"/>
      <c r="D26" s="162"/>
      <c r="E26" s="162"/>
      <c r="F26" s="162"/>
      <c r="G26" s="162"/>
      <c r="H26" s="162"/>
      <c r="I26" s="162"/>
      <c r="J26" s="162"/>
      <c r="K26" s="162"/>
      <c r="L26" s="162"/>
      <c r="M26" s="162"/>
      <c r="N26" s="162"/>
      <c r="O26" s="162"/>
      <c r="P26" s="162"/>
      <c r="Q26" s="162"/>
      <c r="R26" s="162"/>
      <c r="S26" s="162"/>
      <c r="T26" s="162"/>
      <c r="U26" s="163"/>
    </row>
    <row r="27" spans="2:21" x14ac:dyDescent="0.25">
      <c r="B27" s="76" t="s">
        <v>92</v>
      </c>
      <c r="C27" s="77"/>
      <c r="D27" s="77"/>
      <c r="E27" s="77"/>
      <c r="F27" s="77"/>
      <c r="G27" s="77"/>
      <c r="H27" s="77"/>
      <c r="I27" s="77"/>
      <c r="J27" s="77"/>
      <c r="K27" s="77"/>
      <c r="L27" s="77"/>
      <c r="M27" s="77"/>
      <c r="N27" s="77"/>
      <c r="O27" s="77"/>
      <c r="P27" s="77"/>
      <c r="Q27" s="77"/>
      <c r="R27" s="77"/>
      <c r="S27" s="77"/>
      <c r="T27" s="77"/>
      <c r="U27" s="78"/>
    </row>
    <row r="28" spans="2:21" x14ac:dyDescent="0.25">
      <c r="B28" s="79"/>
      <c r="C28" s="77"/>
      <c r="D28" s="77"/>
      <c r="E28" s="77"/>
      <c r="F28" s="77"/>
      <c r="G28" s="77"/>
      <c r="H28" s="77"/>
      <c r="I28" s="77"/>
      <c r="J28" s="77"/>
      <c r="K28" s="77"/>
      <c r="L28" s="77"/>
      <c r="M28" s="77"/>
      <c r="N28" s="77"/>
      <c r="O28" s="77"/>
      <c r="P28" s="77"/>
      <c r="Q28" s="77"/>
      <c r="R28" s="77"/>
      <c r="S28" s="77"/>
      <c r="T28" s="77"/>
      <c r="U28" s="78"/>
    </row>
    <row r="29" spans="2:21" x14ac:dyDescent="0.25">
      <c r="B29" s="79"/>
      <c r="C29" s="77"/>
      <c r="D29" s="77"/>
      <c r="E29" s="77"/>
      <c r="F29" s="77"/>
      <c r="G29" s="77"/>
      <c r="H29" s="77"/>
      <c r="I29" s="77"/>
      <c r="J29" s="77"/>
      <c r="K29" s="77"/>
      <c r="L29" s="77"/>
      <c r="M29" s="77"/>
      <c r="N29" s="77"/>
      <c r="O29" s="77"/>
      <c r="P29" s="77"/>
      <c r="Q29" s="77"/>
      <c r="R29" s="77"/>
      <c r="S29" s="77"/>
      <c r="T29" s="77"/>
      <c r="U29" s="78"/>
    </row>
    <row r="30" spans="2:21" x14ac:dyDescent="0.25">
      <c r="B30" s="79"/>
      <c r="C30" s="77"/>
      <c r="D30" s="77"/>
      <c r="E30" s="77"/>
      <c r="F30" s="77"/>
      <c r="G30" s="77"/>
      <c r="H30" s="77"/>
      <c r="I30" s="77"/>
      <c r="J30" s="77"/>
      <c r="K30" s="77"/>
      <c r="L30" s="77"/>
      <c r="M30" s="77"/>
      <c r="N30" s="77"/>
      <c r="O30" s="77"/>
      <c r="P30" s="77"/>
      <c r="Q30" s="77"/>
      <c r="R30" s="77"/>
      <c r="S30" s="77"/>
      <c r="T30" s="77"/>
      <c r="U30" s="78"/>
    </row>
    <row r="31" spans="2:21" x14ac:dyDescent="0.25">
      <c r="B31" s="79"/>
      <c r="C31" s="77"/>
      <c r="D31" s="77"/>
      <c r="E31" s="77"/>
      <c r="F31" s="77"/>
      <c r="G31" s="77"/>
      <c r="H31" s="77"/>
      <c r="I31" s="77"/>
      <c r="J31" s="77"/>
      <c r="K31" s="77"/>
      <c r="L31" s="77"/>
      <c r="M31" s="77"/>
      <c r="N31" s="77"/>
      <c r="O31" s="77"/>
      <c r="P31" s="77"/>
      <c r="Q31" s="77"/>
      <c r="R31" s="77"/>
      <c r="S31" s="77"/>
      <c r="T31" s="77"/>
      <c r="U31" s="78"/>
    </row>
    <row r="32" spans="2:21" x14ac:dyDescent="0.25">
      <c r="B32" s="79"/>
      <c r="C32" s="77"/>
      <c r="D32" s="77"/>
      <c r="E32" s="77"/>
      <c r="F32" s="77"/>
      <c r="G32" s="77"/>
      <c r="H32" s="77"/>
      <c r="I32" s="77"/>
      <c r="J32" s="77"/>
      <c r="K32" s="77"/>
      <c r="L32" s="77"/>
      <c r="M32" s="77"/>
      <c r="N32" s="77"/>
      <c r="O32" s="77"/>
      <c r="P32" s="77"/>
      <c r="Q32" s="77"/>
      <c r="R32" s="77"/>
      <c r="S32" s="77"/>
      <c r="T32" s="77"/>
      <c r="U32" s="78"/>
    </row>
    <row r="33" spans="2:21" x14ac:dyDescent="0.25">
      <c r="B33" s="79"/>
      <c r="C33" s="77"/>
      <c r="D33" s="77"/>
      <c r="E33" s="77"/>
      <c r="F33" s="77"/>
      <c r="G33" s="77"/>
      <c r="H33" s="77"/>
      <c r="I33" s="77"/>
      <c r="J33" s="77"/>
      <c r="K33" s="77"/>
      <c r="L33" s="77"/>
      <c r="M33" s="77"/>
      <c r="N33" s="77"/>
      <c r="O33" s="77"/>
      <c r="P33" s="77"/>
      <c r="Q33" s="77"/>
      <c r="R33" s="77"/>
      <c r="S33" s="77"/>
      <c r="T33" s="77"/>
      <c r="U33" s="78"/>
    </row>
    <row r="34" spans="2:21" x14ac:dyDescent="0.25">
      <c r="B34" s="164" t="s">
        <v>96</v>
      </c>
      <c r="C34" s="165"/>
      <c r="D34" s="165"/>
      <c r="E34" s="165"/>
      <c r="F34" s="165"/>
      <c r="G34" s="165"/>
      <c r="H34" s="165"/>
      <c r="I34" s="165"/>
      <c r="J34" s="165"/>
      <c r="K34" s="165"/>
      <c r="L34" s="165"/>
      <c r="M34" s="165"/>
      <c r="N34" s="165"/>
      <c r="O34" s="165"/>
      <c r="P34" s="165"/>
      <c r="Q34" s="165"/>
      <c r="R34" s="165"/>
      <c r="S34" s="165"/>
      <c r="T34" s="165"/>
      <c r="U34" s="166"/>
    </row>
    <row r="35" spans="2:21" ht="15" customHeight="1" x14ac:dyDescent="0.25">
      <c r="B35" s="76" t="s">
        <v>3</v>
      </c>
      <c r="C35" s="77"/>
      <c r="D35" s="77"/>
      <c r="E35" s="77"/>
      <c r="F35" s="77"/>
      <c r="G35" s="77"/>
      <c r="H35" s="77"/>
      <c r="I35" s="77"/>
      <c r="J35" s="77"/>
      <c r="K35" s="77"/>
      <c r="L35" s="77"/>
      <c r="M35" s="77"/>
      <c r="N35" s="77"/>
      <c r="O35" s="77"/>
      <c r="P35" s="77"/>
      <c r="Q35" s="77"/>
      <c r="R35" s="77"/>
      <c r="S35" s="77"/>
      <c r="T35" s="77"/>
      <c r="U35" s="78"/>
    </row>
    <row r="36" spans="2:21" ht="15" customHeight="1" x14ac:dyDescent="0.25">
      <c r="B36" s="79"/>
      <c r="C36" s="77"/>
      <c r="D36" s="77"/>
      <c r="E36" s="77"/>
      <c r="F36" s="77"/>
      <c r="G36" s="77"/>
      <c r="H36" s="77"/>
      <c r="I36" s="77"/>
      <c r="J36" s="77"/>
      <c r="K36" s="77"/>
      <c r="L36" s="77"/>
      <c r="M36" s="77"/>
      <c r="N36" s="77"/>
      <c r="O36" s="77"/>
      <c r="P36" s="77"/>
      <c r="Q36" s="77"/>
      <c r="R36" s="77"/>
      <c r="S36" s="77"/>
      <c r="T36" s="77"/>
      <c r="U36" s="78"/>
    </row>
    <row r="37" spans="2:21" ht="15" customHeight="1" x14ac:dyDescent="0.25">
      <c r="B37" s="79"/>
      <c r="C37" s="77"/>
      <c r="D37" s="77"/>
      <c r="E37" s="77"/>
      <c r="F37" s="77"/>
      <c r="G37" s="77"/>
      <c r="H37" s="77"/>
      <c r="I37" s="77"/>
      <c r="J37" s="77"/>
      <c r="K37" s="77"/>
      <c r="L37" s="77"/>
      <c r="M37" s="77"/>
      <c r="N37" s="77"/>
      <c r="O37" s="77"/>
      <c r="P37" s="77"/>
      <c r="Q37" s="77"/>
      <c r="R37" s="77"/>
      <c r="S37" s="77"/>
      <c r="T37" s="77"/>
      <c r="U37" s="78"/>
    </row>
    <row r="38" spans="2:21" ht="15" customHeight="1" x14ac:dyDescent="0.25">
      <c r="B38" s="79"/>
      <c r="C38" s="77"/>
      <c r="D38" s="77"/>
      <c r="E38" s="77"/>
      <c r="F38" s="77"/>
      <c r="G38" s="77"/>
      <c r="H38" s="77"/>
      <c r="I38" s="77"/>
      <c r="J38" s="77"/>
      <c r="K38" s="77"/>
      <c r="L38" s="77"/>
      <c r="M38" s="77"/>
      <c r="N38" s="77"/>
      <c r="O38" s="77"/>
      <c r="P38" s="77"/>
      <c r="Q38" s="77"/>
      <c r="R38" s="77"/>
      <c r="S38" s="77"/>
      <c r="T38" s="77"/>
      <c r="U38" s="78"/>
    </row>
    <row r="39" spans="2:21" ht="15" customHeight="1" x14ac:dyDescent="0.25">
      <c r="B39" s="79"/>
      <c r="C39" s="77"/>
      <c r="D39" s="77"/>
      <c r="E39" s="77"/>
      <c r="F39" s="77"/>
      <c r="G39" s="77"/>
      <c r="H39" s="77"/>
      <c r="I39" s="77"/>
      <c r="J39" s="77"/>
      <c r="K39" s="77"/>
      <c r="L39" s="77"/>
      <c r="M39" s="77"/>
      <c r="N39" s="77"/>
      <c r="O39" s="77"/>
      <c r="P39" s="77"/>
      <c r="Q39" s="77"/>
      <c r="R39" s="77"/>
      <c r="S39" s="77"/>
      <c r="T39" s="77"/>
      <c r="U39" s="78"/>
    </row>
    <row r="40" spans="2:21" ht="15" customHeight="1" x14ac:dyDescent="0.25">
      <c r="B40" s="79"/>
      <c r="C40" s="77"/>
      <c r="D40" s="77"/>
      <c r="E40" s="77"/>
      <c r="F40" s="77"/>
      <c r="G40" s="77"/>
      <c r="H40" s="77"/>
      <c r="I40" s="77"/>
      <c r="J40" s="77"/>
      <c r="K40" s="77"/>
      <c r="L40" s="77"/>
      <c r="M40" s="77"/>
      <c r="N40" s="77"/>
      <c r="O40" s="77"/>
      <c r="P40" s="77"/>
      <c r="Q40" s="77"/>
      <c r="R40" s="77"/>
      <c r="S40" s="77"/>
      <c r="T40" s="77"/>
      <c r="U40" s="78"/>
    </row>
    <row r="41" spans="2:21" ht="38.1" customHeight="1" x14ac:dyDescent="0.25">
      <c r="B41" s="79"/>
      <c r="C41" s="77"/>
      <c r="D41" s="77"/>
      <c r="E41" s="77"/>
      <c r="F41" s="77"/>
      <c r="G41" s="77"/>
      <c r="H41" s="77"/>
      <c r="I41" s="77"/>
      <c r="J41" s="77"/>
      <c r="K41" s="77"/>
      <c r="L41" s="77"/>
      <c r="M41" s="77"/>
      <c r="N41" s="77"/>
      <c r="O41" s="77"/>
      <c r="P41" s="77"/>
      <c r="Q41" s="77"/>
      <c r="R41" s="77"/>
      <c r="S41" s="77"/>
      <c r="T41" s="77"/>
      <c r="U41" s="78"/>
    </row>
    <row r="42" spans="2:21" x14ac:dyDescent="0.25">
      <c r="B42" s="92" t="s">
        <v>4</v>
      </c>
      <c r="C42" s="145"/>
      <c r="D42" s="145"/>
      <c r="E42" s="145"/>
      <c r="F42" s="145"/>
      <c r="G42" s="145"/>
      <c r="H42" s="145"/>
      <c r="I42" s="145"/>
      <c r="J42" s="145"/>
      <c r="K42" s="28"/>
      <c r="L42" s="28"/>
      <c r="M42" s="28"/>
      <c r="N42" s="28"/>
      <c r="O42" s="28"/>
      <c r="P42" s="28"/>
      <c r="Q42" s="28"/>
      <c r="R42" s="28"/>
      <c r="S42" s="28"/>
      <c r="T42" s="28"/>
      <c r="U42" s="29"/>
    </row>
    <row r="43" spans="2:21" x14ac:dyDescent="0.25">
      <c r="B43" s="76" t="s">
        <v>5</v>
      </c>
      <c r="C43" s="85"/>
      <c r="D43" s="85"/>
      <c r="E43" s="85"/>
      <c r="F43" s="85"/>
      <c r="G43" s="85"/>
      <c r="H43" s="85"/>
      <c r="I43" s="85"/>
      <c r="J43" s="85"/>
      <c r="K43" s="85"/>
      <c r="L43" s="85"/>
      <c r="M43" s="85"/>
      <c r="N43" s="85"/>
      <c r="O43" s="85"/>
      <c r="P43" s="85"/>
      <c r="Q43" s="85"/>
      <c r="R43" s="85"/>
      <c r="S43" s="85"/>
      <c r="T43" s="85"/>
      <c r="U43" s="86"/>
    </row>
    <row r="44" spans="2:21" x14ac:dyDescent="0.25">
      <c r="B44" s="76"/>
      <c r="C44" s="85"/>
      <c r="D44" s="85"/>
      <c r="E44" s="85"/>
      <c r="F44" s="85"/>
      <c r="G44" s="85"/>
      <c r="H44" s="85"/>
      <c r="I44" s="85"/>
      <c r="J44" s="85"/>
      <c r="K44" s="85"/>
      <c r="L44" s="85"/>
      <c r="M44" s="85"/>
      <c r="N44" s="85"/>
      <c r="O44" s="85"/>
      <c r="P44" s="85"/>
      <c r="Q44" s="85"/>
      <c r="R44" s="85"/>
      <c r="S44" s="85"/>
      <c r="T44" s="85"/>
      <c r="U44" s="86"/>
    </row>
    <row r="45" spans="2:21" x14ac:dyDescent="0.25">
      <c r="B45" s="93" t="s">
        <v>6</v>
      </c>
      <c r="C45" s="144"/>
      <c r="D45" s="144"/>
      <c r="E45" s="144"/>
      <c r="F45" s="144"/>
      <c r="G45" s="144"/>
      <c r="H45" s="144"/>
      <c r="I45" s="144"/>
      <c r="J45" s="144"/>
      <c r="K45" s="28"/>
      <c r="L45" s="28"/>
      <c r="M45" s="28"/>
      <c r="N45" s="28"/>
      <c r="O45" s="28"/>
      <c r="P45" s="28"/>
      <c r="Q45" s="28"/>
      <c r="R45" s="28"/>
      <c r="S45" s="28"/>
      <c r="T45" s="28"/>
      <c r="U45" s="29"/>
    </row>
    <row r="46" spans="2:21" x14ac:dyDescent="0.25">
      <c r="B46" s="76" t="s">
        <v>81</v>
      </c>
      <c r="C46" s="85"/>
      <c r="D46" s="85"/>
      <c r="E46" s="85"/>
      <c r="F46" s="85"/>
      <c r="G46" s="85"/>
      <c r="H46" s="85"/>
      <c r="I46" s="85"/>
      <c r="J46" s="85"/>
      <c r="K46" s="85"/>
      <c r="L46" s="85"/>
      <c r="M46" s="85"/>
      <c r="N46" s="85"/>
      <c r="O46" s="85"/>
      <c r="P46" s="85"/>
      <c r="Q46" s="85"/>
      <c r="R46" s="85"/>
      <c r="S46" s="85"/>
      <c r="T46" s="85"/>
      <c r="U46" s="86"/>
    </row>
    <row r="47" spans="2:21" ht="19.5" customHeight="1" x14ac:dyDescent="0.25">
      <c r="B47" s="76"/>
      <c r="C47" s="85"/>
      <c r="D47" s="85"/>
      <c r="E47" s="85"/>
      <c r="F47" s="85"/>
      <c r="G47" s="85"/>
      <c r="H47" s="85"/>
      <c r="I47" s="85"/>
      <c r="J47" s="85"/>
      <c r="K47" s="85"/>
      <c r="L47" s="85"/>
      <c r="M47" s="85"/>
      <c r="N47" s="85"/>
      <c r="O47" s="85"/>
      <c r="P47" s="85"/>
      <c r="Q47" s="85"/>
      <c r="R47" s="85"/>
      <c r="S47" s="85"/>
      <c r="T47" s="85"/>
      <c r="U47" s="86"/>
    </row>
    <row r="48" spans="2:21" ht="10.5" customHeight="1" x14ac:dyDescent="0.25">
      <c r="B48" s="76"/>
      <c r="C48" s="85"/>
      <c r="D48" s="85"/>
      <c r="E48" s="85"/>
      <c r="F48" s="85"/>
      <c r="G48" s="85"/>
      <c r="H48" s="85"/>
      <c r="I48" s="85"/>
      <c r="J48" s="85"/>
      <c r="K48" s="85"/>
      <c r="L48" s="85"/>
      <c r="M48" s="85"/>
      <c r="N48" s="85"/>
      <c r="O48" s="85"/>
      <c r="P48" s="85"/>
      <c r="Q48" s="85"/>
      <c r="R48" s="85"/>
      <c r="S48" s="85"/>
      <c r="T48" s="85"/>
      <c r="U48" s="86"/>
    </row>
    <row r="49" spans="2:21" ht="15" customHeight="1" x14ac:dyDescent="0.25">
      <c r="B49" s="104" t="s">
        <v>7</v>
      </c>
      <c r="C49" s="143"/>
      <c r="D49" s="143"/>
      <c r="E49" s="143"/>
      <c r="F49" s="143"/>
      <c r="G49" s="143"/>
      <c r="H49" s="143"/>
      <c r="I49" s="143"/>
      <c r="J49" s="143"/>
      <c r="K49" s="30"/>
      <c r="L49" s="30"/>
      <c r="M49" s="30"/>
      <c r="N49" s="30"/>
      <c r="O49" s="30"/>
      <c r="P49" s="30"/>
      <c r="Q49" s="30"/>
      <c r="R49" s="30"/>
      <c r="S49" s="30"/>
      <c r="T49" s="30"/>
      <c r="U49" s="31"/>
    </row>
    <row r="50" spans="2:21" ht="15" customHeight="1" x14ac:dyDescent="0.25">
      <c r="B50" s="103" t="s">
        <v>52</v>
      </c>
      <c r="C50" s="77"/>
      <c r="D50" s="77"/>
      <c r="E50" s="77"/>
      <c r="F50" s="77"/>
      <c r="G50" s="77"/>
      <c r="H50" s="77"/>
      <c r="I50" s="77"/>
      <c r="J50" s="77"/>
      <c r="K50" s="77"/>
      <c r="L50" s="77"/>
      <c r="M50" s="77"/>
      <c r="N50" s="77"/>
      <c r="O50" s="77"/>
      <c r="P50" s="77"/>
      <c r="Q50" s="77"/>
      <c r="R50" s="77"/>
      <c r="S50" s="77"/>
      <c r="T50" s="77"/>
      <c r="U50" s="78"/>
    </row>
    <row r="51" spans="2:21" ht="15" customHeight="1" x14ac:dyDescent="0.25">
      <c r="B51" s="79"/>
      <c r="C51" s="77"/>
      <c r="D51" s="77"/>
      <c r="E51" s="77"/>
      <c r="F51" s="77"/>
      <c r="G51" s="77"/>
      <c r="H51" s="77"/>
      <c r="I51" s="77"/>
      <c r="J51" s="77"/>
      <c r="K51" s="77"/>
      <c r="L51" s="77"/>
      <c r="M51" s="77"/>
      <c r="N51" s="77"/>
      <c r="O51" s="77"/>
      <c r="P51" s="77"/>
      <c r="Q51" s="77"/>
      <c r="R51" s="77"/>
      <c r="S51" s="77"/>
      <c r="T51" s="77"/>
      <c r="U51" s="78"/>
    </row>
    <row r="52" spans="2:21" x14ac:dyDescent="0.25">
      <c r="B52" s="79"/>
      <c r="C52" s="77"/>
      <c r="D52" s="77"/>
      <c r="E52" s="77"/>
      <c r="F52" s="77"/>
      <c r="G52" s="77"/>
      <c r="H52" s="77"/>
      <c r="I52" s="77"/>
      <c r="J52" s="77"/>
      <c r="K52" s="77"/>
      <c r="L52" s="77"/>
      <c r="M52" s="77"/>
      <c r="N52" s="77"/>
      <c r="O52" s="77"/>
      <c r="P52" s="77"/>
      <c r="Q52" s="77"/>
      <c r="R52" s="77"/>
      <c r="S52" s="77"/>
      <c r="T52" s="77"/>
      <c r="U52" s="78"/>
    </row>
    <row r="53" spans="2:21" x14ac:dyDescent="0.25">
      <c r="B53" s="141" t="s">
        <v>8</v>
      </c>
      <c r="C53" s="142"/>
      <c r="D53" s="142"/>
      <c r="E53" s="142"/>
      <c r="F53" s="142"/>
      <c r="G53" s="142"/>
      <c r="H53" s="142"/>
      <c r="I53" s="142"/>
      <c r="J53" s="142"/>
      <c r="K53" s="28"/>
      <c r="L53" s="28"/>
      <c r="M53" s="28"/>
      <c r="N53" s="28"/>
      <c r="O53" s="28"/>
      <c r="P53" s="28"/>
      <c r="Q53" s="28"/>
      <c r="R53" s="28"/>
      <c r="S53" s="28"/>
      <c r="T53" s="28"/>
      <c r="U53" s="29"/>
    </row>
    <row r="54" spans="2:21" x14ac:dyDescent="0.25">
      <c r="B54" s="103" t="s">
        <v>9</v>
      </c>
      <c r="C54" s="106"/>
      <c r="D54" s="106"/>
      <c r="E54" s="106"/>
      <c r="F54" s="106"/>
      <c r="G54" s="106"/>
      <c r="H54" s="106"/>
      <c r="I54" s="106"/>
      <c r="J54" s="106"/>
      <c r="K54" s="106"/>
      <c r="L54" s="106"/>
      <c r="M54" s="106"/>
      <c r="N54" s="106"/>
      <c r="O54" s="106"/>
      <c r="P54" s="106"/>
      <c r="Q54" s="106"/>
      <c r="R54" s="106"/>
      <c r="S54" s="106"/>
      <c r="T54" s="106"/>
      <c r="U54" s="107"/>
    </row>
    <row r="55" spans="2:21" x14ac:dyDescent="0.25">
      <c r="B55" s="79"/>
      <c r="C55" s="106"/>
      <c r="D55" s="106"/>
      <c r="E55" s="106"/>
      <c r="F55" s="106"/>
      <c r="G55" s="106"/>
      <c r="H55" s="106"/>
      <c r="I55" s="106"/>
      <c r="J55" s="106"/>
      <c r="K55" s="106"/>
      <c r="L55" s="106"/>
      <c r="M55" s="106"/>
      <c r="N55" s="106"/>
      <c r="O55" s="106"/>
      <c r="P55" s="106"/>
      <c r="Q55" s="106"/>
      <c r="R55" s="106"/>
      <c r="S55" s="106"/>
      <c r="T55" s="106"/>
      <c r="U55" s="107"/>
    </row>
    <row r="56" spans="2:21" x14ac:dyDescent="0.25">
      <c r="B56" s="79"/>
      <c r="C56" s="106"/>
      <c r="D56" s="106"/>
      <c r="E56" s="106"/>
      <c r="F56" s="106"/>
      <c r="G56" s="106"/>
      <c r="H56" s="106"/>
      <c r="I56" s="106"/>
      <c r="J56" s="106"/>
      <c r="K56" s="106"/>
      <c r="L56" s="106"/>
      <c r="M56" s="106"/>
      <c r="N56" s="106"/>
      <c r="O56" s="106"/>
      <c r="P56" s="106"/>
      <c r="Q56" s="106"/>
      <c r="R56" s="106"/>
      <c r="S56" s="106"/>
      <c r="T56" s="106"/>
      <c r="U56" s="107"/>
    </row>
    <row r="57" spans="2:21" ht="34.5" customHeight="1" x14ac:dyDescent="0.25">
      <c r="B57" s="108"/>
      <c r="C57" s="106"/>
      <c r="D57" s="106"/>
      <c r="E57" s="106"/>
      <c r="F57" s="106"/>
      <c r="G57" s="106"/>
      <c r="H57" s="106"/>
      <c r="I57" s="106"/>
      <c r="J57" s="106"/>
      <c r="K57" s="106"/>
      <c r="L57" s="106"/>
      <c r="M57" s="106"/>
      <c r="N57" s="106"/>
      <c r="O57" s="106"/>
      <c r="P57" s="106"/>
      <c r="Q57" s="106"/>
      <c r="R57" s="106"/>
      <c r="S57" s="106"/>
      <c r="T57" s="106"/>
      <c r="U57" s="107"/>
    </row>
    <row r="58" spans="2:21" x14ac:dyDescent="0.25">
      <c r="B58" s="105" t="s">
        <v>10</v>
      </c>
      <c r="C58" s="140"/>
      <c r="D58" s="140"/>
      <c r="E58" s="140"/>
      <c r="F58" s="140"/>
      <c r="G58" s="140"/>
      <c r="H58" s="140"/>
      <c r="I58" s="140"/>
      <c r="J58" s="140"/>
      <c r="K58" s="28"/>
      <c r="L58" s="28"/>
      <c r="M58" s="28"/>
      <c r="N58" s="28"/>
      <c r="O58" s="28"/>
      <c r="P58" s="28"/>
      <c r="Q58" s="28"/>
      <c r="R58" s="28"/>
      <c r="S58" s="28"/>
      <c r="T58" s="28"/>
      <c r="U58" s="29"/>
    </row>
    <row r="59" spans="2:21" x14ac:dyDescent="0.25">
      <c r="B59" s="76" t="s">
        <v>82</v>
      </c>
      <c r="C59" s="85"/>
      <c r="D59" s="85"/>
      <c r="E59" s="85"/>
      <c r="F59" s="85"/>
      <c r="G59" s="85"/>
      <c r="H59" s="85"/>
      <c r="I59" s="85"/>
      <c r="J59" s="85"/>
      <c r="K59" s="85"/>
      <c r="L59" s="85"/>
      <c r="M59" s="85"/>
      <c r="N59" s="85"/>
      <c r="O59" s="85"/>
      <c r="P59" s="85"/>
      <c r="Q59" s="85"/>
      <c r="R59" s="85"/>
      <c r="S59" s="85"/>
      <c r="T59" s="85"/>
      <c r="U59" s="86"/>
    </row>
    <row r="60" spans="2:21" ht="15" customHeight="1" x14ac:dyDescent="0.25">
      <c r="B60" s="76"/>
      <c r="C60" s="85"/>
      <c r="D60" s="85"/>
      <c r="E60" s="85"/>
      <c r="F60" s="85"/>
      <c r="G60" s="85"/>
      <c r="H60" s="85"/>
      <c r="I60" s="85"/>
      <c r="J60" s="85"/>
      <c r="K60" s="85"/>
      <c r="L60" s="85"/>
      <c r="M60" s="85"/>
      <c r="N60" s="85"/>
      <c r="O60" s="85"/>
      <c r="P60" s="85"/>
      <c r="Q60" s="85"/>
      <c r="R60" s="85"/>
      <c r="S60" s="85"/>
      <c r="T60" s="85"/>
      <c r="U60" s="86"/>
    </row>
    <row r="61" spans="2:21" x14ac:dyDescent="0.25">
      <c r="B61" s="76"/>
      <c r="C61" s="85"/>
      <c r="D61" s="85"/>
      <c r="E61" s="85"/>
      <c r="F61" s="85"/>
      <c r="G61" s="85"/>
      <c r="H61" s="85"/>
      <c r="I61" s="85"/>
      <c r="J61" s="85"/>
      <c r="K61" s="85"/>
      <c r="L61" s="85"/>
      <c r="M61" s="85"/>
      <c r="N61" s="85"/>
      <c r="O61" s="85"/>
      <c r="P61" s="85"/>
      <c r="Q61" s="85"/>
      <c r="R61" s="85"/>
      <c r="S61" s="85"/>
      <c r="T61" s="85"/>
      <c r="U61" s="86"/>
    </row>
    <row r="62" spans="2:21" ht="15.75" thickBot="1" x14ac:dyDescent="0.3">
      <c r="B62" s="167" t="s">
        <v>97</v>
      </c>
      <c r="C62" s="168"/>
      <c r="D62" s="168"/>
      <c r="E62" s="168"/>
      <c r="F62" s="168"/>
      <c r="G62" s="168"/>
      <c r="H62" s="168"/>
      <c r="I62" s="168"/>
      <c r="J62" s="168"/>
      <c r="K62" s="168"/>
      <c r="L62" s="168"/>
      <c r="M62" s="168"/>
      <c r="N62" s="168"/>
      <c r="O62" s="168"/>
      <c r="P62" s="168"/>
      <c r="Q62" s="168"/>
      <c r="R62" s="168"/>
      <c r="S62" s="168"/>
      <c r="T62" s="168"/>
      <c r="U62" s="169"/>
    </row>
    <row r="63" spans="2:21" x14ac:dyDescent="0.25">
      <c r="B63" s="94" t="s">
        <v>98</v>
      </c>
      <c r="C63" s="95"/>
      <c r="D63" s="95"/>
      <c r="E63" s="95"/>
      <c r="F63" s="95"/>
      <c r="G63" s="95"/>
      <c r="H63" s="95"/>
      <c r="I63" s="95"/>
      <c r="J63" s="95"/>
      <c r="K63" s="95"/>
      <c r="L63" s="95"/>
      <c r="M63" s="95"/>
      <c r="N63" s="95"/>
      <c r="O63" s="95"/>
      <c r="P63" s="95"/>
      <c r="Q63" s="95"/>
      <c r="R63" s="95"/>
      <c r="S63" s="95"/>
      <c r="T63" s="95"/>
      <c r="U63" s="96"/>
    </row>
    <row r="64" spans="2:21" x14ac:dyDescent="0.25">
      <c r="B64" s="97"/>
      <c r="C64" s="98"/>
      <c r="D64" s="98"/>
      <c r="E64" s="98"/>
      <c r="F64" s="98"/>
      <c r="G64" s="98"/>
      <c r="H64" s="98"/>
      <c r="I64" s="98"/>
      <c r="J64" s="98"/>
      <c r="K64" s="98"/>
      <c r="L64" s="98"/>
      <c r="M64" s="98"/>
      <c r="N64" s="98"/>
      <c r="O64" s="98"/>
      <c r="P64" s="98"/>
      <c r="Q64" s="98"/>
      <c r="R64" s="98"/>
      <c r="S64" s="98"/>
      <c r="T64" s="98"/>
      <c r="U64" s="99"/>
    </row>
    <row r="65" spans="2:21" ht="15.75" thickBot="1" x14ac:dyDescent="0.3">
      <c r="B65" s="100"/>
      <c r="C65" s="101"/>
      <c r="D65" s="101"/>
      <c r="E65" s="101"/>
      <c r="F65" s="101"/>
      <c r="G65" s="101"/>
      <c r="H65" s="101"/>
      <c r="I65" s="101"/>
      <c r="J65" s="101"/>
      <c r="K65" s="101"/>
      <c r="L65" s="101"/>
      <c r="M65" s="101"/>
      <c r="N65" s="101"/>
      <c r="O65" s="101"/>
      <c r="P65" s="101"/>
      <c r="Q65" s="101"/>
      <c r="R65" s="101"/>
      <c r="S65" s="101"/>
      <c r="T65" s="101"/>
      <c r="U65" s="102"/>
    </row>
  </sheetData>
  <sheetProtection sheet="1" objects="1" scenarios="1" selectLockedCells="1" selectUnlockedCells="1"/>
  <mergeCells count="20">
    <mergeCell ref="B45:J45"/>
    <mergeCell ref="B42:J42"/>
    <mergeCell ref="B63:U65"/>
    <mergeCell ref="B43:U44"/>
    <mergeCell ref="B59:U61"/>
    <mergeCell ref="B50:U52"/>
    <mergeCell ref="B46:U48"/>
    <mergeCell ref="B54:U57"/>
    <mergeCell ref="B58:J58"/>
    <mergeCell ref="B53:J53"/>
    <mergeCell ref="B49:J49"/>
    <mergeCell ref="B3:U6"/>
    <mergeCell ref="B35:U41"/>
    <mergeCell ref="S8:U8"/>
    <mergeCell ref="P8:Q8"/>
    <mergeCell ref="E8:M8"/>
    <mergeCell ref="B13:U18"/>
    <mergeCell ref="B20:U24"/>
    <mergeCell ref="B8:C8"/>
    <mergeCell ref="B27:U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B1381-5947-46DB-BCAC-986F78C32D95}">
  <sheetPr>
    <tabColor theme="8"/>
  </sheetPr>
  <dimension ref="B1:U25"/>
  <sheetViews>
    <sheetView zoomScale="90" zoomScaleNormal="90" workbookViewId="0">
      <selection activeCell="Q9" sqref="Q9:U9"/>
    </sheetView>
  </sheetViews>
  <sheetFormatPr baseColWidth="10" defaultColWidth="11.42578125" defaultRowHeight="15" x14ac:dyDescent="0.25"/>
  <cols>
    <col min="1" max="3" width="11.42578125" style="1"/>
    <col min="4" max="4" width="16.42578125" style="1" customWidth="1"/>
    <col min="5" max="5" width="14.28515625" style="1" bestFit="1" customWidth="1"/>
    <col min="6" max="6" width="18.42578125" style="1" customWidth="1"/>
    <col min="7" max="7" width="6.140625" style="1" customWidth="1"/>
    <col min="8" max="8" width="24.140625" style="1" customWidth="1"/>
    <col min="9" max="9" width="18.140625" style="1" customWidth="1"/>
    <col min="10" max="10" width="18.7109375" style="1" customWidth="1"/>
    <col min="11" max="12" width="5.5703125" style="1" customWidth="1"/>
    <col min="13" max="13" width="12.85546875" style="1" customWidth="1"/>
    <col min="14" max="14" width="11.42578125" style="1"/>
    <col min="15" max="15" width="12.7109375" style="1" customWidth="1"/>
    <col min="16" max="16" width="15.5703125" style="1" customWidth="1"/>
    <col min="17" max="16384" width="11.42578125" style="1"/>
  </cols>
  <sheetData>
    <row r="1" spans="2:21" ht="15.75" thickBot="1" x14ac:dyDescent="0.3"/>
    <row r="2" spans="2:21" ht="93.75" customHeight="1" x14ac:dyDescent="0.25">
      <c r="B2" s="67" t="s">
        <v>0</v>
      </c>
      <c r="C2" s="68"/>
      <c r="D2" s="68"/>
      <c r="E2" s="68"/>
      <c r="F2" s="68"/>
      <c r="G2" s="68"/>
      <c r="H2" s="68"/>
      <c r="I2" s="68"/>
      <c r="J2" s="68"/>
      <c r="K2" s="68"/>
      <c r="L2" s="68"/>
      <c r="M2" s="68"/>
      <c r="N2" s="68"/>
      <c r="O2" s="68"/>
      <c r="P2" s="68"/>
      <c r="Q2" s="68"/>
      <c r="R2" s="68"/>
      <c r="S2" s="68"/>
      <c r="T2" s="68"/>
      <c r="U2" s="69"/>
    </row>
    <row r="3" spans="2:21" ht="15" customHeight="1" x14ac:dyDescent="0.25">
      <c r="B3" s="70"/>
      <c r="C3" s="71"/>
      <c r="D3" s="71"/>
      <c r="E3" s="71"/>
      <c r="F3" s="71"/>
      <c r="G3" s="71"/>
      <c r="H3" s="71"/>
      <c r="I3" s="71"/>
      <c r="J3" s="71"/>
      <c r="K3" s="71"/>
      <c r="L3" s="71"/>
      <c r="M3" s="71"/>
      <c r="N3" s="71"/>
      <c r="O3" s="71"/>
      <c r="P3" s="71"/>
      <c r="Q3" s="71"/>
      <c r="R3" s="71"/>
      <c r="S3" s="71"/>
      <c r="T3" s="71"/>
      <c r="U3" s="72"/>
    </row>
    <row r="4" spans="2:21" ht="14.25" customHeight="1" x14ac:dyDescent="0.25">
      <c r="B4" s="70"/>
      <c r="C4" s="71"/>
      <c r="D4" s="71"/>
      <c r="E4" s="71"/>
      <c r="F4" s="71"/>
      <c r="G4" s="71"/>
      <c r="H4" s="71"/>
      <c r="I4" s="71"/>
      <c r="J4" s="71"/>
      <c r="K4" s="71"/>
      <c r="L4" s="71"/>
      <c r="M4" s="71"/>
      <c r="N4" s="71"/>
      <c r="O4" s="71"/>
      <c r="P4" s="71"/>
      <c r="Q4" s="71"/>
      <c r="R4" s="71"/>
      <c r="S4" s="71"/>
      <c r="T4" s="71"/>
      <c r="U4" s="72"/>
    </row>
    <row r="5" spans="2:21" ht="18" customHeight="1" thickBot="1" x14ac:dyDescent="0.3">
      <c r="B5" s="73"/>
      <c r="C5" s="74"/>
      <c r="D5" s="74"/>
      <c r="E5" s="74"/>
      <c r="F5" s="74"/>
      <c r="G5" s="74"/>
      <c r="H5" s="74"/>
      <c r="I5" s="74"/>
      <c r="J5" s="74"/>
      <c r="K5" s="74"/>
      <c r="L5" s="74"/>
      <c r="M5" s="74"/>
      <c r="N5" s="74"/>
      <c r="O5" s="74"/>
      <c r="P5" s="74"/>
      <c r="Q5" s="74"/>
      <c r="R5" s="74"/>
      <c r="S5" s="74"/>
      <c r="T5" s="74"/>
      <c r="U5" s="75"/>
    </row>
    <row r="7" spans="2:21" x14ac:dyDescent="0.25">
      <c r="D7" s="151" t="s">
        <v>68</v>
      </c>
      <c r="E7" s="151"/>
      <c r="F7" s="151"/>
      <c r="H7" s="57" t="s">
        <v>67</v>
      </c>
    </row>
    <row r="8" spans="2:21" x14ac:dyDescent="0.25">
      <c r="M8" s="112" t="s">
        <v>76</v>
      </c>
      <c r="N8" s="112"/>
      <c r="O8" s="112"/>
      <c r="P8" s="112"/>
      <c r="Q8" s="170" t="s">
        <v>75</v>
      </c>
      <c r="R8" s="170"/>
      <c r="S8" s="170"/>
      <c r="T8" s="170"/>
      <c r="U8" s="170"/>
    </row>
    <row r="9" spans="2:21" ht="30" x14ac:dyDescent="0.25">
      <c r="C9" s="58" t="s">
        <v>62</v>
      </c>
      <c r="D9" s="55" t="s">
        <v>63</v>
      </c>
      <c r="E9" s="56" t="s">
        <v>64</v>
      </c>
      <c r="F9" s="56" t="s">
        <v>65</v>
      </c>
      <c r="H9" s="64" t="s">
        <v>69</v>
      </c>
      <c r="J9" s="61" t="s">
        <v>66</v>
      </c>
      <c r="M9" s="113" t="s">
        <v>77</v>
      </c>
      <c r="N9" s="113"/>
      <c r="O9" s="113"/>
      <c r="P9" s="113"/>
      <c r="Q9" s="170" t="s">
        <v>75</v>
      </c>
      <c r="R9" s="170"/>
      <c r="S9" s="170"/>
      <c r="T9" s="170"/>
      <c r="U9" s="170"/>
    </row>
    <row r="10" spans="2:21" x14ac:dyDescent="0.25">
      <c r="M10" s="113" t="s">
        <v>78</v>
      </c>
      <c r="N10" s="113"/>
      <c r="O10" s="113"/>
      <c r="P10" s="113"/>
      <c r="Q10" s="170" t="s">
        <v>75</v>
      </c>
      <c r="R10" s="170"/>
      <c r="S10" s="170"/>
      <c r="T10" s="170"/>
      <c r="U10" s="170"/>
    </row>
    <row r="11" spans="2:21" x14ac:dyDescent="0.25">
      <c r="C11" s="59" t="s">
        <v>22</v>
      </c>
      <c r="D11" s="11">
        <f>SUM('Déclaration - Frais engagés'!H11:H19)</f>
        <v>17201.83486238532</v>
      </c>
      <c r="E11" s="11">
        <f>SUM('Déclaration - Frais engagés'!O11:O19)</f>
        <v>0</v>
      </c>
      <c r="F11" s="11">
        <f>SUM('Déclaration - Frais engagés'!V11:V19)</f>
        <v>0</v>
      </c>
      <c r="H11" s="11">
        <f>SUM('Déclaration - Frais engagés'!Y11:Y19)</f>
        <v>0</v>
      </c>
      <c r="J11" s="62">
        <f>SUM(D11:F11)-H11</f>
        <v>17201.83486238532</v>
      </c>
    </row>
    <row r="12" spans="2:21" x14ac:dyDescent="0.25">
      <c r="C12" s="59" t="s">
        <v>27</v>
      </c>
      <c r="D12" s="11">
        <f>SUM('Déclaration - Frais engagés'!H20:H29)</f>
        <v>0</v>
      </c>
      <c r="E12" s="11">
        <f>SUM('Déclaration - Frais engagés'!O20:O29)</f>
        <v>0</v>
      </c>
      <c r="F12" s="11">
        <f>SUM('Déclaration - Frais engagés'!V20:V29)</f>
        <v>0</v>
      </c>
      <c r="H12" s="11">
        <f>SUM('Déclaration - Frais engagés'!Y20:Y29)</f>
        <v>0</v>
      </c>
      <c r="J12" s="62">
        <f t="shared" ref="J12:J20" si="0">SUM(D12:F12)-H12</f>
        <v>0</v>
      </c>
    </row>
    <row r="13" spans="2:21" ht="15.75" thickBot="1" x14ac:dyDescent="0.3">
      <c r="C13" s="59" t="s">
        <v>29</v>
      </c>
      <c r="D13" s="11">
        <f>SUM('Déclaration - Frais engagés'!H30:H39)</f>
        <v>0</v>
      </c>
      <c r="E13" s="11">
        <f>SUM('Déclaration - Frais engagés'!O30:O39)</f>
        <v>0</v>
      </c>
      <c r="F13" s="11">
        <f>SUM('Déclaration - Frais engagés'!V30:V39)</f>
        <v>0</v>
      </c>
      <c r="H13" s="11">
        <f>SUM('Déclaration - Frais engagés'!Y30:Y39)</f>
        <v>0</v>
      </c>
      <c r="J13" s="62">
        <f t="shared" si="0"/>
        <v>0</v>
      </c>
    </row>
    <row r="14" spans="2:21" ht="15.75" thickBot="1" x14ac:dyDescent="0.3">
      <c r="C14" s="59" t="s">
        <v>31</v>
      </c>
      <c r="D14" s="11">
        <f>SUM('Déclaration - Frais engagés'!H40:H49)</f>
        <v>0</v>
      </c>
      <c r="E14" s="11">
        <f>SUM('Déclaration - Frais engagés'!O30:O39)</f>
        <v>0</v>
      </c>
      <c r="F14" s="11">
        <f>SUM('Déclaration - Frais engagés'!V40:V49)</f>
        <v>0</v>
      </c>
      <c r="H14" s="11">
        <f>SUM('Déclaration - Frais engagés'!Y40:Y49)</f>
        <v>0</v>
      </c>
      <c r="J14" s="62">
        <f t="shared" si="0"/>
        <v>0</v>
      </c>
      <c r="M14" s="109" t="s">
        <v>70</v>
      </c>
      <c r="N14" s="110"/>
      <c r="O14" s="110"/>
      <c r="P14" s="110"/>
      <c r="Q14" s="110"/>
      <c r="R14" s="110"/>
      <c r="S14" s="110"/>
      <c r="T14" s="111"/>
    </row>
    <row r="15" spans="2:21" x14ac:dyDescent="0.25">
      <c r="C15" s="59" t="s">
        <v>33</v>
      </c>
      <c r="D15" s="11">
        <f>SUM('Déclaration - Frais engagés'!H50:H59)</f>
        <v>0</v>
      </c>
      <c r="E15" s="11">
        <f>SUM('Déclaration - Frais engagés'!O50:O59)</f>
        <v>0</v>
      </c>
      <c r="F15" s="11">
        <f>SUM('Déclaration - Frais engagés'!V50:V59)</f>
        <v>0</v>
      </c>
      <c r="H15" s="11">
        <f>SUM('Déclaration - Frais engagés'!Y50:Y59)</f>
        <v>0</v>
      </c>
      <c r="J15" s="62">
        <f t="shared" si="0"/>
        <v>0</v>
      </c>
      <c r="M15" s="171"/>
      <c r="N15" s="172"/>
      <c r="O15" s="172"/>
      <c r="P15" s="172"/>
      <c r="Q15" s="172"/>
      <c r="R15" s="172"/>
      <c r="S15" s="173" t="s">
        <v>93</v>
      </c>
      <c r="T15" s="174"/>
    </row>
    <row r="16" spans="2:21" x14ac:dyDescent="0.25">
      <c r="C16" s="59" t="s">
        <v>35</v>
      </c>
      <c r="D16" s="11">
        <f>SUM('Déclaration - Frais engagés'!H60:H69)</f>
        <v>0</v>
      </c>
      <c r="E16" s="11">
        <f>SUM('Déclaration - Frais engagés'!O60:O69)</f>
        <v>0</v>
      </c>
      <c r="F16" s="11">
        <f>SUM('Déclaration - Frais engagés'!V60:V69)</f>
        <v>0</v>
      </c>
      <c r="H16" s="11">
        <f>SUM('Déclaration - Frais engagés'!Y60:Y69)</f>
        <v>0</v>
      </c>
      <c r="J16" s="62">
        <f t="shared" si="0"/>
        <v>0</v>
      </c>
      <c r="M16" s="175" t="s">
        <v>71</v>
      </c>
      <c r="N16" s="176"/>
      <c r="O16" s="176" t="s">
        <v>73</v>
      </c>
      <c r="P16" s="176"/>
      <c r="Q16" s="176"/>
      <c r="R16" s="176"/>
      <c r="S16" s="176"/>
      <c r="T16" s="177"/>
    </row>
    <row r="17" spans="3:20" x14ac:dyDescent="0.25">
      <c r="C17" s="59" t="s">
        <v>37</v>
      </c>
      <c r="D17" s="11">
        <f>SUM('Déclaration - Frais engagés'!H70:H79)</f>
        <v>0</v>
      </c>
      <c r="E17" s="11">
        <f>SUM('Déclaration - Frais engagés'!O70:O79)</f>
        <v>0</v>
      </c>
      <c r="F17" s="11">
        <f>SUM('Déclaration - Frais engagés'!V70:V79)</f>
        <v>0</v>
      </c>
      <c r="H17" s="11">
        <f>SUM('Déclaration - Frais engagés'!Y70:Y79)</f>
        <v>0</v>
      </c>
      <c r="J17" s="62">
        <f t="shared" si="0"/>
        <v>0</v>
      </c>
      <c r="M17" s="175" t="s">
        <v>72</v>
      </c>
      <c r="N17" s="176"/>
      <c r="O17" s="176" t="s">
        <v>74</v>
      </c>
      <c r="P17" s="176"/>
      <c r="Q17" s="176"/>
      <c r="R17" s="176"/>
      <c r="S17" s="176"/>
      <c r="T17" s="177"/>
    </row>
    <row r="18" spans="3:20" ht="15.75" thickBot="1" x14ac:dyDescent="0.3">
      <c r="C18" s="59" t="s">
        <v>39</v>
      </c>
      <c r="D18" s="11">
        <f>SUM('Déclaration - Frais engagés'!H80:H89)</f>
        <v>0</v>
      </c>
      <c r="E18" s="11">
        <f>SUM('Déclaration - Frais engagés'!O80:O89)</f>
        <v>0</v>
      </c>
      <c r="F18" s="11">
        <f>SUM('Déclaration - Frais engagés'!V80:V89)</f>
        <v>0</v>
      </c>
      <c r="H18" s="11">
        <f>SUM('Déclaration - Frais engagés'!Y80:Y89)</f>
        <v>0</v>
      </c>
      <c r="J18" s="62">
        <f t="shared" si="0"/>
        <v>0</v>
      </c>
      <c r="M18" s="178"/>
      <c r="N18" s="179"/>
      <c r="O18" s="179"/>
      <c r="P18" s="179"/>
      <c r="Q18" s="179"/>
      <c r="R18" s="179"/>
      <c r="S18" s="179"/>
      <c r="T18" s="180"/>
    </row>
    <row r="19" spans="3:20" ht="15.75" thickBot="1" x14ac:dyDescent="0.3">
      <c r="C19" s="59" t="s">
        <v>41</v>
      </c>
      <c r="D19" s="11">
        <f>SUM('Déclaration - Frais engagés'!H90:H99)</f>
        <v>0</v>
      </c>
      <c r="E19" s="11">
        <f>SUM('Déclaration - Frais engagés'!O90:O99)</f>
        <v>0</v>
      </c>
      <c r="F19" s="11">
        <f>SUM('Déclaration - Frais engagés'!V90:V99)</f>
        <v>0</v>
      </c>
      <c r="H19" s="11">
        <f>SUM('Déclaration - Frais engagés'!Y90:Y99)</f>
        <v>0</v>
      </c>
      <c r="J19" s="62">
        <f t="shared" si="0"/>
        <v>0</v>
      </c>
    </row>
    <row r="20" spans="3:20" ht="15.75" thickBot="1" x14ac:dyDescent="0.3">
      <c r="C20" s="59" t="s">
        <v>43</v>
      </c>
      <c r="D20" s="11">
        <f>SUM('Déclaration - Frais engagés'!H100:H109)</f>
        <v>0</v>
      </c>
      <c r="E20" s="11">
        <f>SUM('Déclaration - Frais engagés'!O100:O109)</f>
        <v>0</v>
      </c>
      <c r="F20" s="11">
        <f>SUM('Déclaration - Frais engagés'!V100:V109)</f>
        <v>0</v>
      </c>
      <c r="H20" s="11">
        <f>SUM('Déclaration - Frais engagés'!Y100:Y109)</f>
        <v>0</v>
      </c>
      <c r="J20" s="62">
        <f t="shared" si="0"/>
        <v>0</v>
      </c>
      <c r="M20" s="109" t="s">
        <v>94</v>
      </c>
      <c r="N20" s="110"/>
      <c r="O20" s="110"/>
      <c r="P20" s="110"/>
      <c r="Q20" s="110"/>
      <c r="R20" s="110"/>
      <c r="S20" s="110"/>
      <c r="T20" s="111"/>
    </row>
    <row r="21" spans="3:20" x14ac:dyDescent="0.25">
      <c r="M21" s="171"/>
      <c r="N21" s="172"/>
      <c r="O21" s="172"/>
      <c r="P21" s="172"/>
      <c r="Q21" s="172"/>
      <c r="R21" s="172"/>
      <c r="S21" s="173" t="s">
        <v>93</v>
      </c>
      <c r="T21" s="174"/>
    </row>
    <row r="22" spans="3:20" x14ac:dyDescent="0.25">
      <c r="C22" s="60" t="s">
        <v>66</v>
      </c>
      <c r="D22" s="62">
        <f>SUM(D11:D20)</f>
        <v>17201.83486238532</v>
      </c>
      <c r="E22" s="62">
        <f t="shared" ref="E22:H22" si="1">SUM(E11:E20)</f>
        <v>0</v>
      </c>
      <c r="F22" s="62">
        <f t="shared" si="1"/>
        <v>0</v>
      </c>
      <c r="G22" s="11"/>
      <c r="H22" s="63">
        <f t="shared" si="1"/>
        <v>0</v>
      </c>
      <c r="M22" s="175" t="s">
        <v>71</v>
      </c>
      <c r="N22" s="176"/>
      <c r="O22" s="176" t="s">
        <v>73</v>
      </c>
      <c r="P22" s="176"/>
      <c r="Q22" s="176"/>
      <c r="R22" s="176"/>
      <c r="S22" s="176"/>
      <c r="T22" s="177"/>
    </row>
    <row r="23" spans="3:20" x14ac:dyDescent="0.25">
      <c r="D23" s="10"/>
      <c r="M23" s="175" t="s">
        <v>72</v>
      </c>
      <c r="N23" s="176"/>
      <c r="O23" s="176" t="s">
        <v>74</v>
      </c>
      <c r="P23" s="176"/>
      <c r="Q23" s="176"/>
      <c r="R23" s="176"/>
      <c r="S23" s="176"/>
      <c r="T23" s="177"/>
    </row>
    <row r="24" spans="3:20" ht="15.75" thickBot="1" x14ac:dyDescent="0.3">
      <c r="M24" s="178"/>
      <c r="N24" s="179"/>
      <c r="O24" s="179"/>
      <c r="P24" s="179"/>
      <c r="Q24" s="179"/>
      <c r="R24" s="179"/>
      <c r="S24" s="179"/>
      <c r="T24" s="180"/>
    </row>
    <row r="25" spans="3:20" ht="19.5" thickBot="1" x14ac:dyDescent="0.35">
      <c r="C25" s="159" t="s">
        <v>79</v>
      </c>
      <c r="D25" s="159"/>
      <c r="E25" s="160"/>
      <c r="F25" s="158">
        <f>SUM(J11:J20)</f>
        <v>17201.83486238532</v>
      </c>
    </row>
  </sheetData>
  <sheetProtection sheet="1" objects="1" scenarios="1" selectLockedCells="1"/>
  <protectedRanges>
    <protectedRange sqref="Q8:U10" name="Onglet 1.1"/>
    <protectedRange sqref="S17 M15:Q18 T15:T18 R15:S16 R18:S18" name="Onglet 1.2"/>
    <protectedRange sqref="M21:T24" name="Onglet 1.3"/>
  </protectedRanges>
  <mergeCells count="13">
    <mergeCell ref="C25:E25"/>
    <mergeCell ref="B2:U5"/>
    <mergeCell ref="D7:F7"/>
    <mergeCell ref="S15:T15"/>
    <mergeCell ref="M20:T20"/>
    <mergeCell ref="S21:T21"/>
    <mergeCell ref="M8:P8"/>
    <mergeCell ref="M9:P9"/>
    <mergeCell ref="M10:P10"/>
    <mergeCell ref="M14:T14"/>
    <mergeCell ref="Q8:U8"/>
    <mergeCell ref="Q9:U9"/>
    <mergeCell ref="Q10:U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D88B-ECFE-456C-A1D3-671A7A206EA3}">
  <sheetPr>
    <tabColor theme="8" tint="-0.499984740745262"/>
  </sheetPr>
  <dimension ref="B1:AB123"/>
  <sheetViews>
    <sheetView zoomScale="90" zoomScaleNormal="90" workbookViewId="0">
      <pane xSplit="3" ySplit="10" topLeftCell="D11" activePane="bottomRight" state="frozen"/>
      <selection pane="topRight" activeCell="D1" sqref="D1"/>
      <selection pane="bottomLeft" activeCell="A14" sqref="A14"/>
      <selection pane="bottomRight" activeCell="G12" sqref="G12"/>
    </sheetView>
  </sheetViews>
  <sheetFormatPr baseColWidth="10" defaultColWidth="11.42578125" defaultRowHeight="15" x14ac:dyDescent="0.25"/>
  <cols>
    <col min="1" max="1" width="5.85546875" style="1" customWidth="1"/>
    <col min="2" max="2" width="13.85546875" style="1" customWidth="1"/>
    <col min="3" max="3" width="28.140625" style="1" customWidth="1"/>
    <col min="4" max="4" width="28" style="1" customWidth="1"/>
    <col min="5" max="7" width="22.28515625" style="11" customWidth="1"/>
    <col min="8" max="8" width="19" style="10" customWidth="1"/>
    <col min="9" max="9" width="17.42578125" style="10" customWidth="1"/>
    <col min="10" max="11" width="15.85546875" style="10" customWidth="1"/>
    <col min="12" max="12" width="19" style="10" customWidth="1"/>
    <col min="13" max="13" width="20.42578125" style="1" customWidth="1"/>
    <col min="14" max="14" width="28.42578125" style="1" customWidth="1"/>
    <col min="15" max="15" width="19.85546875" style="1" customWidth="1"/>
    <col min="16" max="21" width="29.7109375" style="1" customWidth="1"/>
    <col min="22" max="22" width="18.7109375" style="1" customWidth="1"/>
    <col min="23" max="23" width="4.140625" style="1" customWidth="1"/>
    <col min="24" max="24" width="19" style="1" customWidth="1"/>
    <col min="25" max="25" width="22" style="1" customWidth="1"/>
    <col min="26" max="26" width="3.42578125" style="1" customWidth="1"/>
    <col min="27" max="27" width="3.28515625" style="1" customWidth="1"/>
    <col min="28" max="28" width="34.42578125" style="1" customWidth="1"/>
    <col min="29" max="16384" width="11.42578125" style="1"/>
  </cols>
  <sheetData>
    <row r="1" spans="2:28" ht="15.75" thickBot="1" x14ac:dyDescent="0.3">
      <c r="E1" s="1"/>
      <c r="F1" s="1"/>
      <c r="G1" s="1"/>
      <c r="H1" s="1"/>
      <c r="I1" s="1"/>
      <c r="J1" s="1"/>
      <c r="K1" s="1"/>
      <c r="L1" s="1"/>
    </row>
    <row r="2" spans="2:28" ht="93.75" customHeight="1" x14ac:dyDescent="0.25">
      <c r="B2" s="2"/>
      <c r="C2" s="68" t="s">
        <v>0</v>
      </c>
      <c r="D2" s="68"/>
      <c r="E2" s="68"/>
      <c r="F2" s="68"/>
      <c r="G2" s="68"/>
      <c r="H2" s="68"/>
      <c r="I2" s="68"/>
      <c r="J2" s="68"/>
      <c r="K2" s="68"/>
      <c r="L2" s="68"/>
      <c r="M2" s="68"/>
      <c r="N2" s="68"/>
      <c r="O2" s="68"/>
      <c r="P2" s="68"/>
      <c r="Q2" s="68"/>
      <c r="R2" s="68"/>
      <c r="S2" s="68"/>
      <c r="T2" s="68"/>
      <c r="U2" s="68"/>
      <c r="V2" s="68"/>
      <c r="W2" s="68"/>
      <c r="X2" s="68"/>
      <c r="Y2" s="68"/>
      <c r="Z2" s="68"/>
      <c r="AA2" s="3"/>
      <c r="AB2" s="4"/>
    </row>
    <row r="3" spans="2:28" ht="15" customHeight="1" x14ac:dyDescent="0.25">
      <c r="B3" s="5"/>
      <c r="C3" s="71"/>
      <c r="D3" s="71"/>
      <c r="E3" s="71"/>
      <c r="F3" s="71"/>
      <c r="G3" s="71"/>
      <c r="H3" s="71"/>
      <c r="I3" s="71"/>
      <c r="J3" s="71"/>
      <c r="K3" s="71"/>
      <c r="L3" s="71"/>
      <c r="M3" s="71"/>
      <c r="N3" s="71"/>
      <c r="O3" s="71"/>
      <c r="P3" s="71"/>
      <c r="Q3" s="71"/>
      <c r="R3" s="71"/>
      <c r="S3" s="71"/>
      <c r="T3" s="71"/>
      <c r="U3" s="71"/>
      <c r="V3" s="71"/>
      <c r="W3" s="71"/>
      <c r="X3" s="71"/>
      <c r="Y3" s="71"/>
      <c r="Z3" s="71"/>
      <c r="AB3" s="6"/>
    </row>
    <row r="4" spans="2:28" ht="14.25" customHeight="1" x14ac:dyDescent="0.25">
      <c r="B4" s="5"/>
      <c r="C4" s="71"/>
      <c r="D4" s="71"/>
      <c r="E4" s="71"/>
      <c r="F4" s="71"/>
      <c r="G4" s="71"/>
      <c r="H4" s="71"/>
      <c r="I4" s="71"/>
      <c r="J4" s="71"/>
      <c r="K4" s="71"/>
      <c r="L4" s="71"/>
      <c r="M4" s="71"/>
      <c r="N4" s="71"/>
      <c r="O4" s="71"/>
      <c r="P4" s="71"/>
      <c r="Q4" s="71"/>
      <c r="R4" s="71"/>
      <c r="S4" s="71"/>
      <c r="T4" s="71"/>
      <c r="U4" s="71"/>
      <c r="V4" s="71"/>
      <c r="W4" s="71"/>
      <c r="X4" s="71"/>
      <c r="Y4" s="71"/>
      <c r="Z4" s="71"/>
      <c r="AB4" s="6"/>
    </row>
    <row r="5" spans="2:28" ht="18" customHeight="1" thickBot="1" x14ac:dyDescent="0.3">
      <c r="B5" s="7"/>
      <c r="C5" s="74"/>
      <c r="D5" s="74"/>
      <c r="E5" s="74"/>
      <c r="F5" s="74"/>
      <c r="G5" s="74"/>
      <c r="H5" s="74"/>
      <c r="I5" s="74"/>
      <c r="J5" s="74"/>
      <c r="K5" s="74"/>
      <c r="L5" s="74"/>
      <c r="M5" s="74"/>
      <c r="N5" s="74"/>
      <c r="O5" s="74"/>
      <c r="P5" s="74"/>
      <c r="Q5" s="74"/>
      <c r="R5" s="74"/>
      <c r="S5" s="74"/>
      <c r="T5" s="74"/>
      <c r="U5" s="74"/>
      <c r="V5" s="74"/>
      <c r="W5" s="74"/>
      <c r="X5" s="74"/>
      <c r="Y5" s="74"/>
      <c r="Z5" s="74"/>
      <c r="AA5" s="8"/>
      <c r="AB5" s="9"/>
    </row>
    <row r="6" spans="2:28" ht="15" customHeight="1" thickBot="1" x14ac:dyDescent="0.35">
      <c r="C6" s="13"/>
      <c r="D6" s="13"/>
      <c r="E6" s="13"/>
      <c r="F6" s="13"/>
      <c r="G6" s="13"/>
      <c r="H6" s="13"/>
      <c r="I6" s="13"/>
      <c r="J6" s="13"/>
      <c r="K6" s="13"/>
      <c r="L6" s="13"/>
      <c r="M6" s="13"/>
      <c r="N6" s="13"/>
      <c r="O6" s="13"/>
      <c r="P6" s="13"/>
      <c r="Q6" s="13"/>
      <c r="R6" s="13"/>
      <c r="S6" s="13"/>
      <c r="T6" s="13"/>
      <c r="U6" s="13"/>
      <c r="V6" s="13"/>
      <c r="W6" s="13"/>
      <c r="X6" s="13"/>
      <c r="Y6" s="13"/>
    </row>
    <row r="7" spans="2:28" ht="30.75" customHeight="1" thickBot="1" x14ac:dyDescent="0.3">
      <c r="B7" s="156"/>
      <c r="C7" s="207"/>
      <c r="D7" s="208" t="s">
        <v>11</v>
      </c>
      <c r="E7" s="208"/>
      <c r="F7" s="208"/>
      <c r="G7" s="208"/>
      <c r="H7" s="208"/>
      <c r="I7" s="208"/>
      <c r="J7" s="208"/>
      <c r="K7" s="208"/>
      <c r="L7" s="208"/>
      <c r="M7" s="208"/>
      <c r="N7" s="208"/>
      <c r="O7" s="208"/>
      <c r="P7" s="208"/>
      <c r="Q7" s="208"/>
      <c r="R7" s="208"/>
      <c r="S7" s="208"/>
      <c r="T7" s="208"/>
      <c r="U7" s="208"/>
      <c r="V7" s="209"/>
      <c r="W7" s="156"/>
      <c r="X7" s="210" t="s">
        <v>12</v>
      </c>
      <c r="Y7" s="211"/>
      <c r="Z7" s="156"/>
      <c r="AA7" s="156"/>
      <c r="AB7" s="212" t="s">
        <v>13</v>
      </c>
    </row>
    <row r="8" spans="2:28" ht="42.75" customHeight="1" thickBot="1" x14ac:dyDescent="0.3">
      <c r="B8" s="213" t="s">
        <v>14</v>
      </c>
      <c r="C8" s="214"/>
      <c r="D8" s="215" t="s">
        <v>6</v>
      </c>
      <c r="E8" s="216"/>
      <c r="F8" s="217"/>
      <c r="G8" s="217"/>
      <c r="H8" s="218"/>
      <c r="I8" s="219" t="s">
        <v>15</v>
      </c>
      <c r="J8" s="220"/>
      <c r="K8" s="220"/>
      <c r="L8" s="220"/>
      <c r="M8" s="220"/>
      <c r="N8" s="220"/>
      <c r="O8" s="221"/>
      <c r="P8" s="222" t="s">
        <v>16</v>
      </c>
      <c r="Q8" s="222"/>
      <c r="R8" s="222"/>
      <c r="S8" s="222"/>
      <c r="T8" s="222"/>
      <c r="U8" s="222"/>
      <c r="V8" s="223"/>
      <c r="W8" s="224"/>
      <c r="X8" s="225" t="s">
        <v>17</v>
      </c>
      <c r="Y8" s="226"/>
      <c r="Z8" s="156"/>
      <c r="AA8" s="156"/>
      <c r="AB8" s="227"/>
    </row>
    <row r="9" spans="2:28" ht="60" customHeight="1" thickBot="1" x14ac:dyDescent="0.3">
      <c r="B9" s="228" t="s">
        <v>18</v>
      </c>
      <c r="C9" s="229" t="s">
        <v>19</v>
      </c>
      <c r="D9" s="230" t="s">
        <v>20</v>
      </c>
      <c r="E9" s="231" t="s">
        <v>55</v>
      </c>
      <c r="F9" s="232" t="s">
        <v>60</v>
      </c>
      <c r="G9" s="233" t="s">
        <v>85</v>
      </c>
      <c r="H9" s="234" t="s">
        <v>90</v>
      </c>
      <c r="I9" s="235" t="s">
        <v>56</v>
      </c>
      <c r="J9" s="236" t="s">
        <v>57</v>
      </c>
      <c r="K9" s="236" t="s">
        <v>86</v>
      </c>
      <c r="L9" s="236" t="s">
        <v>58</v>
      </c>
      <c r="M9" s="236" t="s">
        <v>87</v>
      </c>
      <c r="N9" s="236" t="s">
        <v>59</v>
      </c>
      <c r="O9" s="237" t="s">
        <v>88</v>
      </c>
      <c r="P9" s="238" t="s">
        <v>56</v>
      </c>
      <c r="Q9" s="239" t="s">
        <v>57</v>
      </c>
      <c r="R9" s="239" t="s">
        <v>86</v>
      </c>
      <c r="S9" s="239" t="s">
        <v>84</v>
      </c>
      <c r="T9" s="239" t="s">
        <v>87</v>
      </c>
      <c r="U9" s="239" t="s">
        <v>59</v>
      </c>
      <c r="V9" s="240" t="s">
        <v>88</v>
      </c>
      <c r="W9" s="224"/>
      <c r="X9" s="241" t="s">
        <v>21</v>
      </c>
      <c r="Y9" s="242" t="s">
        <v>89</v>
      </c>
      <c r="Z9" s="156"/>
      <c r="AA9" s="156"/>
      <c r="AB9" s="243"/>
    </row>
    <row r="10" spans="2:28" s="53" customFormat="1" ht="42.75" customHeight="1" thickBot="1" x14ac:dyDescent="0.3">
      <c r="B10" s="49"/>
      <c r="C10" s="41"/>
      <c r="D10" s="42" t="s">
        <v>99</v>
      </c>
      <c r="E10" s="43" t="s">
        <v>100</v>
      </c>
      <c r="F10" s="43" t="s">
        <v>24</v>
      </c>
      <c r="G10" s="43" t="s">
        <v>61</v>
      </c>
      <c r="H10" s="44" t="s">
        <v>25</v>
      </c>
      <c r="I10" s="54" t="s">
        <v>26</v>
      </c>
      <c r="J10" s="43" t="s">
        <v>26</v>
      </c>
      <c r="K10" s="43" t="s">
        <v>26</v>
      </c>
      <c r="L10" s="43" t="s">
        <v>26</v>
      </c>
      <c r="M10" s="43" t="s">
        <v>26</v>
      </c>
      <c r="N10" s="43" t="s">
        <v>26</v>
      </c>
      <c r="O10" s="44" t="s">
        <v>25</v>
      </c>
      <c r="P10" s="45" t="s">
        <v>26</v>
      </c>
      <c r="Q10" s="43" t="s">
        <v>26</v>
      </c>
      <c r="R10" s="43" t="s">
        <v>26</v>
      </c>
      <c r="S10" s="43" t="s">
        <v>26</v>
      </c>
      <c r="T10" s="48" t="s">
        <v>26</v>
      </c>
      <c r="U10" s="43" t="s">
        <v>26</v>
      </c>
      <c r="V10" s="44" t="s">
        <v>25</v>
      </c>
      <c r="W10" s="50"/>
      <c r="X10" s="51" t="s">
        <v>26</v>
      </c>
      <c r="Y10" s="52" t="s">
        <v>26</v>
      </c>
      <c r="AB10" s="27" t="s">
        <v>25</v>
      </c>
    </row>
    <row r="11" spans="2:28" ht="15.75" customHeight="1" thickTop="1" x14ac:dyDescent="0.25">
      <c r="B11" s="126" t="s">
        <v>22</v>
      </c>
      <c r="C11" s="129" t="s">
        <v>23</v>
      </c>
      <c r="D11" s="185" t="s">
        <v>47</v>
      </c>
      <c r="E11" s="191">
        <f>IF(ISBLANK(D11),"",VLOOKUP(D11,'Déclaration - RH internes '!B:I,2,FALSE))</f>
        <v>75000</v>
      </c>
      <c r="F11" s="194">
        <f>IF(ISBLANK(D11),"",VLOOKUP(D11,'Déclaration - RH internes '!B:I,3,FALSE))</f>
        <v>218</v>
      </c>
      <c r="G11" s="186">
        <v>50</v>
      </c>
      <c r="H11" s="46">
        <f>IF(D11&lt;&gt;0,G11*E11/F11,"")</f>
        <v>17201.83486238532</v>
      </c>
      <c r="I11" s="244"/>
      <c r="J11" s="245"/>
      <c r="K11" s="245"/>
      <c r="L11" s="245"/>
      <c r="M11" s="246"/>
      <c r="N11" s="247"/>
      <c r="O11" s="197" t="str">
        <f>IF(M11&lt;&gt;0,M11*N11,"")</f>
        <v/>
      </c>
      <c r="P11" s="256"/>
      <c r="Q11" s="256"/>
      <c r="R11" s="256"/>
      <c r="S11" s="256"/>
      <c r="T11" s="257"/>
      <c r="U11" s="258"/>
      <c r="V11" s="152" t="str">
        <f>IF(T11&lt;&gt;0,T11*U11,"")</f>
        <v/>
      </c>
      <c r="W11" s="14"/>
      <c r="X11" s="264"/>
      <c r="Y11" s="265"/>
      <c r="AB11" s="202">
        <f>SUM(H11:H19)+SUM(O11:O19,V11:V19)-SUM(Y11:Y19)</f>
        <v>17201.83486238532</v>
      </c>
    </row>
    <row r="12" spans="2:28" ht="15" customHeight="1" x14ac:dyDescent="0.25">
      <c r="B12" s="127"/>
      <c r="C12" s="130"/>
      <c r="D12" s="187"/>
      <c r="E12" s="192" t="str">
        <f>IF(ISBLANK(D12),"",VLOOKUP(D12,'Déclaration - RH internes '!B:I,2,FALSE))</f>
        <v/>
      </c>
      <c r="F12" s="195" t="str">
        <f>IF(ISBLANK(D12),"",VLOOKUP(D12,'Déclaration - RH internes '!B:I,3,FALSE))</f>
        <v/>
      </c>
      <c r="G12" s="188"/>
      <c r="H12" s="40" t="str">
        <f>IF(D12&lt;&gt;0,G12*E12/F12,"")</f>
        <v/>
      </c>
      <c r="I12" s="248"/>
      <c r="J12" s="249"/>
      <c r="K12" s="249"/>
      <c r="L12" s="249"/>
      <c r="M12" s="250"/>
      <c r="N12" s="251"/>
      <c r="O12" s="198" t="str">
        <f t="shared" ref="O12:O17" si="0">IF(M12&lt;&gt;0,M12*N12,"")</f>
        <v/>
      </c>
      <c r="P12" s="259"/>
      <c r="Q12" s="259"/>
      <c r="R12" s="259"/>
      <c r="S12" s="259"/>
      <c r="T12" s="260"/>
      <c r="U12" s="261"/>
      <c r="V12" s="153" t="str">
        <f t="shared" ref="V12:V17" si="1">IF(T12&lt;&gt;0,T12*U12,"")</f>
        <v/>
      </c>
      <c r="W12" s="14"/>
      <c r="X12" s="266"/>
      <c r="Y12" s="267"/>
      <c r="AB12" s="203"/>
    </row>
    <row r="13" spans="2:28" ht="15" customHeight="1" x14ac:dyDescent="0.25">
      <c r="B13" s="127"/>
      <c r="C13" s="130"/>
      <c r="D13" s="187"/>
      <c r="E13" s="192" t="str">
        <f>IF(ISBLANK(D13),"",VLOOKUP(D13,'Déclaration - RH internes '!B:I,2,FALSE))</f>
        <v/>
      </c>
      <c r="F13" s="195" t="str">
        <f>IF(ISBLANK(D13),"",VLOOKUP(D13,'Déclaration - RH internes '!B:I,3,FALSE))</f>
        <v/>
      </c>
      <c r="G13" s="188"/>
      <c r="H13" s="40" t="str">
        <f t="shared" ref="H13:H76" si="2">IF(D13&lt;&gt;0,G13*E13/F13,"")</f>
        <v/>
      </c>
      <c r="I13" s="248"/>
      <c r="J13" s="249"/>
      <c r="K13" s="249"/>
      <c r="L13" s="249"/>
      <c r="M13" s="250"/>
      <c r="N13" s="251"/>
      <c r="O13" s="198" t="str">
        <f t="shared" si="0"/>
        <v/>
      </c>
      <c r="P13" s="259"/>
      <c r="Q13" s="259"/>
      <c r="R13" s="259"/>
      <c r="S13" s="259"/>
      <c r="T13" s="260"/>
      <c r="U13" s="261"/>
      <c r="V13" s="153" t="str">
        <f t="shared" si="1"/>
        <v/>
      </c>
      <c r="W13" s="14"/>
      <c r="X13" s="266"/>
      <c r="Y13" s="267"/>
      <c r="AB13" s="203"/>
    </row>
    <row r="14" spans="2:28" ht="15" customHeight="1" x14ac:dyDescent="0.25">
      <c r="B14" s="127"/>
      <c r="C14" s="130"/>
      <c r="D14" s="187"/>
      <c r="E14" s="192" t="str">
        <f>IF(ISBLANK(D14),"",VLOOKUP(D14,'Déclaration - RH internes '!B:I,2,FALSE))</f>
        <v/>
      </c>
      <c r="F14" s="195" t="str">
        <f>IF(ISBLANK(D14),"",VLOOKUP(D14,'Déclaration - RH internes '!B:I,3,FALSE))</f>
        <v/>
      </c>
      <c r="G14" s="188"/>
      <c r="H14" s="40" t="str">
        <f t="shared" si="2"/>
        <v/>
      </c>
      <c r="I14" s="248"/>
      <c r="J14" s="249"/>
      <c r="K14" s="249"/>
      <c r="L14" s="249"/>
      <c r="M14" s="250"/>
      <c r="N14" s="251"/>
      <c r="O14" s="198" t="str">
        <f t="shared" si="0"/>
        <v/>
      </c>
      <c r="P14" s="259"/>
      <c r="Q14" s="259"/>
      <c r="R14" s="259"/>
      <c r="S14" s="259"/>
      <c r="T14" s="260"/>
      <c r="U14" s="261"/>
      <c r="V14" s="153" t="str">
        <f t="shared" si="1"/>
        <v/>
      </c>
      <c r="W14" s="14"/>
      <c r="X14" s="266"/>
      <c r="Y14" s="267"/>
      <c r="AB14" s="203"/>
    </row>
    <row r="15" spans="2:28" ht="15" customHeight="1" x14ac:dyDescent="0.25">
      <c r="B15" s="127"/>
      <c r="C15" s="130"/>
      <c r="D15" s="187"/>
      <c r="E15" s="192" t="str">
        <f>IF(ISBLANK(D15),"",VLOOKUP(D15,'Déclaration - RH internes '!B:I,2,FALSE))</f>
        <v/>
      </c>
      <c r="F15" s="195" t="str">
        <f>IF(ISBLANK(D15),"",VLOOKUP(D15,'Déclaration - RH internes '!B:I,3,FALSE))</f>
        <v/>
      </c>
      <c r="G15" s="188"/>
      <c r="H15" s="40" t="str">
        <f t="shared" si="2"/>
        <v/>
      </c>
      <c r="I15" s="248"/>
      <c r="J15" s="249"/>
      <c r="K15" s="249"/>
      <c r="L15" s="249"/>
      <c r="M15" s="250"/>
      <c r="N15" s="251"/>
      <c r="O15" s="198" t="str">
        <f t="shared" si="0"/>
        <v/>
      </c>
      <c r="P15" s="259"/>
      <c r="Q15" s="259"/>
      <c r="R15" s="259"/>
      <c r="S15" s="259"/>
      <c r="T15" s="260"/>
      <c r="U15" s="261"/>
      <c r="V15" s="153" t="str">
        <f t="shared" si="1"/>
        <v/>
      </c>
      <c r="W15" s="14"/>
      <c r="X15" s="266"/>
      <c r="Y15" s="267"/>
      <c r="AB15" s="203"/>
    </row>
    <row r="16" spans="2:28" ht="15" customHeight="1" x14ac:dyDescent="0.25">
      <c r="B16" s="127"/>
      <c r="C16" s="130"/>
      <c r="D16" s="187"/>
      <c r="E16" s="192" t="str">
        <f>IF(ISBLANK(D16),"",VLOOKUP(D16,'Déclaration - RH internes '!B:I,2,FALSE))</f>
        <v/>
      </c>
      <c r="F16" s="195" t="str">
        <f>IF(ISBLANK(D16),"",VLOOKUP(D16,'Déclaration - RH internes '!B:I,3,FALSE))</f>
        <v/>
      </c>
      <c r="G16" s="188"/>
      <c r="H16" s="40" t="str">
        <f t="shared" si="2"/>
        <v/>
      </c>
      <c r="I16" s="248"/>
      <c r="J16" s="249"/>
      <c r="K16" s="249"/>
      <c r="L16" s="249"/>
      <c r="M16" s="250"/>
      <c r="N16" s="251"/>
      <c r="O16" s="198" t="str">
        <f t="shared" si="0"/>
        <v/>
      </c>
      <c r="P16" s="259"/>
      <c r="Q16" s="259"/>
      <c r="R16" s="259"/>
      <c r="S16" s="259"/>
      <c r="T16" s="260"/>
      <c r="U16" s="261"/>
      <c r="V16" s="153" t="str">
        <f t="shared" si="1"/>
        <v/>
      </c>
      <c r="W16" s="14"/>
      <c r="X16" s="266"/>
      <c r="Y16" s="267"/>
      <c r="AB16" s="203"/>
    </row>
    <row r="17" spans="2:28" ht="15" customHeight="1" x14ac:dyDescent="0.25">
      <c r="B17" s="127"/>
      <c r="C17" s="130"/>
      <c r="D17" s="187"/>
      <c r="E17" s="192" t="str">
        <f>IF(ISBLANK(D17),"",VLOOKUP(D17,'Déclaration - RH internes '!B:I,2,FALSE))</f>
        <v/>
      </c>
      <c r="F17" s="195" t="str">
        <f>IF(ISBLANK(D17),"",VLOOKUP(D17,'Déclaration - RH internes '!B:I,3,FALSE))</f>
        <v/>
      </c>
      <c r="G17" s="188"/>
      <c r="H17" s="40" t="str">
        <f t="shared" si="2"/>
        <v/>
      </c>
      <c r="I17" s="248"/>
      <c r="J17" s="249"/>
      <c r="K17" s="249"/>
      <c r="L17" s="249"/>
      <c r="M17" s="250"/>
      <c r="N17" s="251"/>
      <c r="O17" s="198" t="str">
        <f t="shared" si="0"/>
        <v/>
      </c>
      <c r="P17" s="259"/>
      <c r="Q17" s="259"/>
      <c r="R17" s="259"/>
      <c r="S17" s="259"/>
      <c r="T17" s="260"/>
      <c r="U17" s="261"/>
      <c r="V17" s="153" t="str">
        <f t="shared" si="1"/>
        <v/>
      </c>
      <c r="W17" s="14"/>
      <c r="X17" s="266"/>
      <c r="Y17" s="267"/>
      <c r="AB17" s="203"/>
    </row>
    <row r="18" spans="2:28" ht="15" customHeight="1" x14ac:dyDescent="0.25">
      <c r="B18" s="127"/>
      <c r="C18" s="130"/>
      <c r="D18" s="187"/>
      <c r="E18" s="192" t="str">
        <f>IF(ISBLANK(D18),"",VLOOKUP(D18,'Déclaration - RH internes '!B:I,2,FALSE))</f>
        <v/>
      </c>
      <c r="F18" s="195" t="str">
        <f>IF(ISBLANK(D18),"",VLOOKUP(D18,'Déclaration - RH internes '!B:I,3,FALSE))</f>
        <v/>
      </c>
      <c r="G18" s="188"/>
      <c r="H18" s="40" t="str">
        <f t="shared" si="2"/>
        <v/>
      </c>
      <c r="I18" s="248"/>
      <c r="J18" s="249"/>
      <c r="K18" s="249"/>
      <c r="L18" s="249"/>
      <c r="M18" s="250"/>
      <c r="N18" s="251"/>
      <c r="O18" s="198" t="str">
        <f>IF(M18&lt;&gt;0,M18*N18,"")</f>
        <v/>
      </c>
      <c r="P18" s="259"/>
      <c r="Q18" s="259"/>
      <c r="R18" s="259"/>
      <c r="S18" s="259"/>
      <c r="T18" s="260"/>
      <c r="U18" s="261"/>
      <c r="V18" s="153" t="str">
        <f>IF(T18&lt;&gt;0,T18*U18,"")</f>
        <v/>
      </c>
      <c r="W18" s="14"/>
      <c r="X18" s="266"/>
      <c r="Y18" s="267"/>
      <c r="AB18" s="203"/>
    </row>
    <row r="19" spans="2:28" ht="15.75" customHeight="1" thickBot="1" x14ac:dyDescent="0.3">
      <c r="B19" s="128"/>
      <c r="C19" s="131"/>
      <c r="D19" s="189"/>
      <c r="E19" s="193" t="str">
        <f>IF(ISBLANK(D19),"",VLOOKUP(D19,'Déclaration - RH internes '!B:I,2,FALSE))</f>
        <v/>
      </c>
      <c r="F19" s="196" t="str">
        <f>IF(ISBLANK(D19),"",VLOOKUP(D19,'Déclaration - RH internes '!B:I,3,FALSE))</f>
        <v/>
      </c>
      <c r="G19" s="190"/>
      <c r="H19" s="47" t="str">
        <f t="shared" si="2"/>
        <v/>
      </c>
      <c r="I19" s="252"/>
      <c r="J19" s="253"/>
      <c r="K19" s="253"/>
      <c r="L19" s="253"/>
      <c r="M19" s="254"/>
      <c r="N19" s="255"/>
      <c r="O19" s="199" t="str">
        <f>IF(M19&lt;&gt;0,M19*N19,"")</f>
        <v/>
      </c>
      <c r="P19" s="262"/>
      <c r="Q19" s="262"/>
      <c r="R19" s="262"/>
      <c r="S19" s="262"/>
      <c r="T19" s="263"/>
      <c r="U19" s="201"/>
      <c r="V19" s="154" t="str">
        <f>IF(T19&lt;&gt;0,T19*U19,"")</f>
        <v/>
      </c>
      <c r="W19" s="14"/>
      <c r="X19" s="268"/>
      <c r="Y19" s="269"/>
      <c r="AB19" s="204"/>
    </row>
    <row r="20" spans="2:28" ht="15.75" thickTop="1" x14ac:dyDescent="0.25">
      <c r="B20" s="114" t="s">
        <v>27</v>
      </c>
      <c r="C20" s="117" t="s">
        <v>28</v>
      </c>
      <c r="D20" s="185"/>
      <c r="E20" s="191" t="str">
        <f>IF(ISBLANK(D20),"",VLOOKUP(D20,'Déclaration - RH internes '!B:I,2,FALSE))</f>
        <v/>
      </c>
      <c r="F20" s="194"/>
      <c r="G20" s="186"/>
      <c r="H20" s="46" t="str">
        <f t="shared" si="2"/>
        <v/>
      </c>
      <c r="I20" s="244"/>
      <c r="J20" s="245"/>
      <c r="K20" s="245"/>
      <c r="L20" s="245"/>
      <c r="M20" s="246"/>
      <c r="N20" s="247"/>
      <c r="O20" s="197"/>
      <c r="P20" s="256"/>
      <c r="Q20" s="256"/>
      <c r="R20" s="256"/>
      <c r="S20" s="256"/>
      <c r="T20" s="257"/>
      <c r="U20" s="258"/>
      <c r="V20" s="152" t="str">
        <f>IF(T20&lt;&gt;0,T20*U20,"")</f>
        <v/>
      </c>
      <c r="W20" s="14"/>
      <c r="X20" s="270"/>
      <c r="Y20" s="271"/>
      <c r="AB20" s="205">
        <f>SUM(H20:H29)+SUM(O20:O29,V20:V29)-SUM(Y20:Y29)</f>
        <v>0</v>
      </c>
    </row>
    <row r="21" spans="2:28" x14ac:dyDescent="0.25">
      <c r="B21" s="115"/>
      <c r="C21" s="118"/>
      <c r="D21" s="187"/>
      <c r="E21" s="192" t="str">
        <f>IF(ISBLANK(D21),"",VLOOKUP(D21,'Déclaration - RH internes '!B:I,2,FALSE))</f>
        <v/>
      </c>
      <c r="F21" s="195"/>
      <c r="G21" s="188"/>
      <c r="H21" s="40" t="str">
        <f t="shared" si="2"/>
        <v/>
      </c>
      <c r="I21" s="248"/>
      <c r="J21" s="249"/>
      <c r="K21" s="249"/>
      <c r="L21" s="249"/>
      <c r="M21" s="250"/>
      <c r="N21" s="251"/>
      <c r="O21" s="198"/>
      <c r="P21" s="259"/>
      <c r="Q21" s="259"/>
      <c r="R21" s="259"/>
      <c r="S21" s="259"/>
      <c r="T21" s="260"/>
      <c r="U21" s="261"/>
      <c r="V21" s="153" t="str">
        <f>IF(T21&lt;&gt;0,T21*U21,"")</f>
        <v/>
      </c>
      <c r="W21" s="14"/>
      <c r="X21" s="266"/>
      <c r="Y21" s="267"/>
      <c r="AB21" s="203"/>
    </row>
    <row r="22" spans="2:28" x14ac:dyDescent="0.25">
      <c r="B22" s="115"/>
      <c r="C22" s="118"/>
      <c r="D22" s="187"/>
      <c r="E22" s="192" t="str">
        <f>IF(ISBLANK(D22),"",VLOOKUP(D22,'Déclaration - RH internes '!B:I,2,FALSE))</f>
        <v/>
      </c>
      <c r="F22" s="195" t="str">
        <f>IF(ISBLANK(D22),"",VLOOKUP(D22,'Déclaration - RH internes '!B:I,3,FALSE))</f>
        <v/>
      </c>
      <c r="G22" s="188"/>
      <c r="H22" s="40" t="str">
        <f t="shared" si="2"/>
        <v/>
      </c>
      <c r="I22" s="248"/>
      <c r="J22" s="249"/>
      <c r="K22" s="249"/>
      <c r="L22" s="249"/>
      <c r="M22" s="250"/>
      <c r="N22" s="251"/>
      <c r="O22" s="198"/>
      <c r="P22" s="259"/>
      <c r="Q22" s="259"/>
      <c r="R22" s="259"/>
      <c r="S22" s="259"/>
      <c r="T22" s="260"/>
      <c r="U22" s="261"/>
      <c r="V22" s="153" t="str">
        <f t="shared" ref="V22:V28" si="3">IF(T22&lt;&gt;0,T22*U22,"")</f>
        <v/>
      </c>
      <c r="W22" s="14"/>
      <c r="X22" s="266"/>
      <c r="Y22" s="267"/>
      <c r="AB22" s="203"/>
    </row>
    <row r="23" spans="2:28" x14ac:dyDescent="0.25">
      <c r="B23" s="115"/>
      <c r="C23" s="118"/>
      <c r="D23" s="187"/>
      <c r="E23" s="192" t="str">
        <f>IF(ISBLANK(D23),"",VLOOKUP(D23,'Déclaration - RH internes '!B:I,2,FALSE))</f>
        <v/>
      </c>
      <c r="F23" s="195" t="str">
        <f>IF(ISBLANK(D23),"",VLOOKUP(D23,'Déclaration - RH internes '!B:I,3,FALSE))</f>
        <v/>
      </c>
      <c r="G23" s="188"/>
      <c r="H23" s="40" t="str">
        <f t="shared" si="2"/>
        <v/>
      </c>
      <c r="I23" s="248"/>
      <c r="J23" s="249"/>
      <c r="K23" s="249"/>
      <c r="L23" s="249"/>
      <c r="M23" s="250"/>
      <c r="N23" s="251"/>
      <c r="O23" s="198"/>
      <c r="P23" s="259"/>
      <c r="Q23" s="259"/>
      <c r="R23" s="259"/>
      <c r="S23" s="259"/>
      <c r="T23" s="260"/>
      <c r="U23" s="261"/>
      <c r="V23" s="153" t="str">
        <f t="shared" si="3"/>
        <v/>
      </c>
      <c r="W23" s="14"/>
      <c r="X23" s="266"/>
      <c r="Y23" s="267"/>
      <c r="AB23" s="203"/>
    </row>
    <row r="24" spans="2:28" x14ac:dyDescent="0.25">
      <c r="B24" s="115"/>
      <c r="C24" s="118"/>
      <c r="D24" s="187"/>
      <c r="E24" s="192" t="str">
        <f>IF(ISBLANK(D24),"",VLOOKUP(D24,'Déclaration - RH internes '!B:I,2,FALSE))</f>
        <v/>
      </c>
      <c r="F24" s="195" t="str">
        <f>IF(ISBLANK(D24),"",VLOOKUP(D24,'Déclaration - RH internes '!B:I,3,FALSE))</f>
        <v/>
      </c>
      <c r="G24" s="188"/>
      <c r="H24" s="40" t="str">
        <f t="shared" si="2"/>
        <v/>
      </c>
      <c r="I24" s="248"/>
      <c r="J24" s="249"/>
      <c r="K24" s="249"/>
      <c r="L24" s="249"/>
      <c r="M24" s="250"/>
      <c r="N24" s="251"/>
      <c r="O24" s="198"/>
      <c r="P24" s="259"/>
      <c r="Q24" s="259"/>
      <c r="R24" s="259"/>
      <c r="S24" s="259"/>
      <c r="T24" s="260"/>
      <c r="U24" s="261"/>
      <c r="V24" s="153" t="str">
        <f t="shared" si="3"/>
        <v/>
      </c>
      <c r="W24" s="14"/>
      <c r="X24" s="266"/>
      <c r="Y24" s="267"/>
      <c r="AB24" s="203"/>
    </row>
    <row r="25" spans="2:28" x14ac:dyDescent="0.25">
      <c r="B25" s="115"/>
      <c r="C25" s="118"/>
      <c r="D25" s="187"/>
      <c r="E25" s="192" t="str">
        <f>IF(ISBLANK(D25),"",VLOOKUP(D25,'Déclaration - RH internes '!B:I,2,FALSE))</f>
        <v/>
      </c>
      <c r="F25" s="195" t="str">
        <f>IF(ISBLANK(D25),"",VLOOKUP(D25,'Déclaration - RH internes '!B:I,3,FALSE))</f>
        <v/>
      </c>
      <c r="G25" s="188"/>
      <c r="H25" s="40" t="str">
        <f t="shared" si="2"/>
        <v/>
      </c>
      <c r="I25" s="248"/>
      <c r="J25" s="249"/>
      <c r="K25" s="249"/>
      <c r="L25" s="249"/>
      <c r="M25" s="250"/>
      <c r="N25" s="251"/>
      <c r="O25" s="198"/>
      <c r="P25" s="259"/>
      <c r="Q25" s="259"/>
      <c r="R25" s="259"/>
      <c r="S25" s="259"/>
      <c r="T25" s="260"/>
      <c r="U25" s="261"/>
      <c r="V25" s="153" t="str">
        <f t="shared" si="3"/>
        <v/>
      </c>
      <c r="W25" s="14"/>
      <c r="X25" s="266"/>
      <c r="Y25" s="267"/>
      <c r="AB25" s="203"/>
    </row>
    <row r="26" spans="2:28" x14ac:dyDescent="0.25">
      <c r="B26" s="115"/>
      <c r="C26" s="118"/>
      <c r="D26" s="187"/>
      <c r="E26" s="192" t="str">
        <f>IF(ISBLANK(D26),"",VLOOKUP(D26,'Déclaration - RH internes '!B:I,2,FALSE))</f>
        <v/>
      </c>
      <c r="F26" s="195" t="str">
        <f>IF(ISBLANK(D26),"",VLOOKUP(D26,'Déclaration - RH internes '!B:I,3,FALSE))</f>
        <v/>
      </c>
      <c r="G26" s="188"/>
      <c r="H26" s="40" t="str">
        <f t="shared" si="2"/>
        <v/>
      </c>
      <c r="I26" s="248"/>
      <c r="J26" s="249"/>
      <c r="K26" s="249"/>
      <c r="L26" s="249"/>
      <c r="M26" s="250"/>
      <c r="N26" s="251"/>
      <c r="O26" s="198"/>
      <c r="P26" s="259"/>
      <c r="Q26" s="259"/>
      <c r="R26" s="259"/>
      <c r="S26" s="259"/>
      <c r="T26" s="260"/>
      <c r="U26" s="261"/>
      <c r="V26" s="153" t="str">
        <f t="shared" si="3"/>
        <v/>
      </c>
      <c r="W26" s="14"/>
      <c r="X26" s="266"/>
      <c r="Y26" s="267"/>
      <c r="AB26" s="203"/>
    </row>
    <row r="27" spans="2:28" x14ac:dyDescent="0.25">
      <c r="B27" s="115"/>
      <c r="C27" s="118"/>
      <c r="D27" s="187"/>
      <c r="E27" s="192" t="str">
        <f>IF(ISBLANK(D27),"",VLOOKUP(D27,'Déclaration - RH internes '!B:I,2,FALSE))</f>
        <v/>
      </c>
      <c r="F27" s="195" t="str">
        <f>IF(ISBLANK(D27),"",VLOOKUP(D27,'Déclaration - RH internes '!B:I,3,FALSE))</f>
        <v/>
      </c>
      <c r="G27" s="188"/>
      <c r="H27" s="40" t="str">
        <f t="shared" si="2"/>
        <v/>
      </c>
      <c r="I27" s="248"/>
      <c r="J27" s="249"/>
      <c r="K27" s="249"/>
      <c r="L27" s="249"/>
      <c r="M27" s="250"/>
      <c r="N27" s="251"/>
      <c r="O27" s="198"/>
      <c r="P27" s="259"/>
      <c r="Q27" s="259"/>
      <c r="R27" s="259"/>
      <c r="S27" s="259"/>
      <c r="T27" s="260"/>
      <c r="U27" s="261"/>
      <c r="V27" s="153" t="str">
        <f t="shared" si="3"/>
        <v/>
      </c>
      <c r="W27" s="14"/>
      <c r="X27" s="266"/>
      <c r="Y27" s="267"/>
      <c r="AB27" s="203"/>
    </row>
    <row r="28" spans="2:28" x14ac:dyDescent="0.25">
      <c r="B28" s="115"/>
      <c r="C28" s="118"/>
      <c r="D28" s="187"/>
      <c r="E28" s="192" t="str">
        <f>IF(ISBLANK(D28),"",VLOOKUP(D28,'Déclaration - RH internes '!B:I,2,FALSE))</f>
        <v/>
      </c>
      <c r="F28" s="195" t="str">
        <f>IF(ISBLANK(D28),"",VLOOKUP(D28,'Déclaration - RH internes '!B:I,3,FALSE))</f>
        <v/>
      </c>
      <c r="G28" s="188"/>
      <c r="H28" s="40" t="str">
        <f t="shared" si="2"/>
        <v/>
      </c>
      <c r="I28" s="248"/>
      <c r="J28" s="249"/>
      <c r="K28" s="249"/>
      <c r="L28" s="249"/>
      <c r="M28" s="250"/>
      <c r="N28" s="251"/>
      <c r="O28" s="198"/>
      <c r="P28" s="259"/>
      <c r="Q28" s="259"/>
      <c r="R28" s="259"/>
      <c r="S28" s="259"/>
      <c r="T28" s="260"/>
      <c r="U28" s="261"/>
      <c r="V28" s="153" t="str">
        <f t="shared" si="3"/>
        <v/>
      </c>
      <c r="W28" s="14"/>
      <c r="X28" s="266"/>
      <c r="Y28" s="267"/>
      <c r="AB28" s="203"/>
    </row>
    <row r="29" spans="2:28" ht="15.75" thickBot="1" x14ac:dyDescent="0.3">
      <c r="B29" s="116"/>
      <c r="C29" s="119"/>
      <c r="D29" s="189"/>
      <c r="E29" s="193" t="str">
        <f>IF(ISBLANK(D29),"",VLOOKUP(D29,'Déclaration - RH internes '!B:I,2,FALSE))</f>
        <v/>
      </c>
      <c r="F29" s="196" t="str">
        <f>IF(ISBLANK(D29),"",VLOOKUP(D29,'Déclaration - RH internes '!B:I,3,FALSE))</f>
        <v/>
      </c>
      <c r="G29" s="190"/>
      <c r="H29" s="47" t="str">
        <f t="shared" si="2"/>
        <v/>
      </c>
      <c r="I29" s="252"/>
      <c r="J29" s="253"/>
      <c r="K29" s="253"/>
      <c r="L29" s="253"/>
      <c r="M29" s="254"/>
      <c r="N29" s="255"/>
      <c r="O29" s="200"/>
      <c r="P29" s="262"/>
      <c r="Q29" s="262"/>
      <c r="R29" s="262"/>
      <c r="S29" s="262"/>
      <c r="T29" s="263"/>
      <c r="U29" s="201"/>
      <c r="V29" s="155" t="str">
        <f>IF(T29&lt;&gt;0,T29*U29,"")</f>
        <v/>
      </c>
      <c r="W29" s="14"/>
      <c r="X29" s="272"/>
      <c r="Y29" s="273"/>
      <c r="AB29" s="204"/>
    </row>
    <row r="30" spans="2:28" ht="15.75" thickTop="1" x14ac:dyDescent="0.25">
      <c r="B30" s="114" t="s">
        <v>29</v>
      </c>
      <c r="C30" s="117" t="s">
        <v>30</v>
      </c>
      <c r="D30" s="185"/>
      <c r="E30" s="191" t="str">
        <f>IF(ISBLANK(D30),"",VLOOKUP(D30,'Déclaration - RH internes '!B:I,2,FALSE))</f>
        <v/>
      </c>
      <c r="F30" s="194" t="str">
        <f>IF(ISBLANK(D30),"",VLOOKUP(D30,'Déclaration - RH internes '!B:I,3,FALSE))</f>
        <v/>
      </c>
      <c r="G30" s="186"/>
      <c r="H30" s="46" t="str">
        <f t="shared" si="2"/>
        <v/>
      </c>
      <c r="I30" s="244"/>
      <c r="J30" s="245"/>
      <c r="K30" s="245"/>
      <c r="L30" s="245"/>
      <c r="M30" s="246"/>
      <c r="N30" s="247"/>
      <c r="O30" s="197"/>
      <c r="P30" s="256"/>
      <c r="Q30" s="256"/>
      <c r="R30" s="256"/>
      <c r="S30" s="256"/>
      <c r="T30" s="257"/>
      <c r="U30" s="258"/>
      <c r="V30" s="152" t="str">
        <f>IF(T30&lt;&gt;0,T30*U30,"")</f>
        <v/>
      </c>
      <c r="W30" s="14"/>
      <c r="X30" s="270"/>
      <c r="Y30" s="271"/>
      <c r="AB30" s="203">
        <f>SUM(H30:H39)+SUM(O30:O39,V30:V39)-SUM(Y30:Y39)</f>
        <v>0</v>
      </c>
    </row>
    <row r="31" spans="2:28" x14ac:dyDescent="0.25">
      <c r="B31" s="115"/>
      <c r="C31" s="118"/>
      <c r="D31" s="187"/>
      <c r="E31" s="192" t="str">
        <f>IF(ISBLANK(D31),"",VLOOKUP(D31,'Déclaration - RH internes '!B:I,2,FALSE))</f>
        <v/>
      </c>
      <c r="F31" s="195" t="str">
        <f>IF(ISBLANK(D31),"",VLOOKUP(D31,'Déclaration - RH internes '!B:I,3,FALSE))</f>
        <v/>
      </c>
      <c r="G31" s="188"/>
      <c r="H31" s="40" t="str">
        <f t="shared" si="2"/>
        <v/>
      </c>
      <c r="I31" s="248"/>
      <c r="J31" s="249"/>
      <c r="K31" s="249"/>
      <c r="L31" s="249"/>
      <c r="M31" s="250"/>
      <c r="N31" s="251"/>
      <c r="O31" s="198"/>
      <c r="P31" s="259"/>
      <c r="Q31" s="259"/>
      <c r="R31" s="259"/>
      <c r="S31" s="259"/>
      <c r="T31" s="260"/>
      <c r="U31" s="261"/>
      <c r="V31" s="153" t="str">
        <f>IF(T31&lt;&gt;0,T31*U31,"")</f>
        <v/>
      </c>
      <c r="W31" s="14"/>
      <c r="X31" s="266"/>
      <c r="Y31" s="267"/>
      <c r="AB31" s="203"/>
    </row>
    <row r="32" spans="2:28" x14ac:dyDescent="0.25">
      <c r="B32" s="115"/>
      <c r="C32" s="118"/>
      <c r="D32" s="187"/>
      <c r="E32" s="192" t="str">
        <f>IF(ISBLANK(D32),"",VLOOKUP(D32,'Déclaration - RH internes '!B:I,2,FALSE))</f>
        <v/>
      </c>
      <c r="F32" s="195" t="str">
        <f>IF(ISBLANK(D32),"",VLOOKUP(D32,'Déclaration - RH internes '!B:I,3,FALSE))</f>
        <v/>
      </c>
      <c r="G32" s="188"/>
      <c r="H32" s="40" t="str">
        <f t="shared" si="2"/>
        <v/>
      </c>
      <c r="I32" s="248"/>
      <c r="J32" s="249"/>
      <c r="K32" s="249"/>
      <c r="L32" s="249"/>
      <c r="M32" s="250"/>
      <c r="N32" s="251"/>
      <c r="O32" s="198"/>
      <c r="P32" s="259"/>
      <c r="Q32" s="259"/>
      <c r="R32" s="259"/>
      <c r="S32" s="259"/>
      <c r="T32" s="260"/>
      <c r="U32" s="261"/>
      <c r="V32" s="153" t="str">
        <f t="shared" ref="V32:V38" si="4">IF(T32&lt;&gt;0,T32*U32,"")</f>
        <v/>
      </c>
      <c r="W32" s="14"/>
      <c r="X32" s="266"/>
      <c r="Y32" s="267"/>
      <c r="AB32" s="203"/>
    </row>
    <row r="33" spans="2:28" x14ac:dyDescent="0.25">
      <c r="B33" s="115"/>
      <c r="C33" s="118"/>
      <c r="D33" s="187"/>
      <c r="E33" s="192" t="str">
        <f>IF(ISBLANK(D33),"",VLOOKUP(D33,'Déclaration - RH internes '!B:I,2,FALSE))</f>
        <v/>
      </c>
      <c r="F33" s="195" t="str">
        <f>IF(ISBLANK(D33),"",VLOOKUP(D33,'Déclaration - RH internes '!B:I,3,FALSE))</f>
        <v/>
      </c>
      <c r="G33" s="188"/>
      <c r="H33" s="40" t="str">
        <f t="shared" si="2"/>
        <v/>
      </c>
      <c r="I33" s="248"/>
      <c r="J33" s="249"/>
      <c r="K33" s="249"/>
      <c r="L33" s="249"/>
      <c r="M33" s="250"/>
      <c r="N33" s="251"/>
      <c r="O33" s="198"/>
      <c r="P33" s="259"/>
      <c r="Q33" s="259"/>
      <c r="R33" s="259"/>
      <c r="S33" s="259"/>
      <c r="T33" s="260"/>
      <c r="U33" s="261"/>
      <c r="V33" s="153" t="str">
        <f t="shared" si="4"/>
        <v/>
      </c>
      <c r="W33" s="14"/>
      <c r="X33" s="266"/>
      <c r="Y33" s="267"/>
      <c r="AB33" s="203"/>
    </row>
    <row r="34" spans="2:28" x14ac:dyDescent="0.25">
      <c r="B34" s="115"/>
      <c r="C34" s="118"/>
      <c r="D34" s="187"/>
      <c r="E34" s="192" t="str">
        <f>IF(ISBLANK(D34),"",VLOOKUP(D34,'Déclaration - RH internes '!B:I,2,FALSE))</f>
        <v/>
      </c>
      <c r="F34" s="195" t="str">
        <f>IF(ISBLANK(D34),"",VLOOKUP(D34,'Déclaration - RH internes '!B:I,3,FALSE))</f>
        <v/>
      </c>
      <c r="G34" s="188"/>
      <c r="H34" s="40" t="str">
        <f t="shared" si="2"/>
        <v/>
      </c>
      <c r="I34" s="248"/>
      <c r="J34" s="249"/>
      <c r="K34" s="249"/>
      <c r="L34" s="249"/>
      <c r="M34" s="250"/>
      <c r="N34" s="251"/>
      <c r="O34" s="198"/>
      <c r="P34" s="259"/>
      <c r="Q34" s="259"/>
      <c r="R34" s="259"/>
      <c r="S34" s="259"/>
      <c r="T34" s="260"/>
      <c r="U34" s="261"/>
      <c r="V34" s="153" t="str">
        <f t="shared" si="4"/>
        <v/>
      </c>
      <c r="W34" s="14"/>
      <c r="X34" s="266"/>
      <c r="Y34" s="267"/>
      <c r="AB34" s="203"/>
    </row>
    <row r="35" spans="2:28" x14ac:dyDescent="0.25">
      <c r="B35" s="115"/>
      <c r="C35" s="118"/>
      <c r="D35" s="187"/>
      <c r="E35" s="192" t="str">
        <f>IF(ISBLANK(D35),"",VLOOKUP(D35,'Déclaration - RH internes '!B:I,2,FALSE))</f>
        <v/>
      </c>
      <c r="F35" s="195" t="str">
        <f>IF(ISBLANK(D35),"",VLOOKUP(D35,'Déclaration - RH internes '!B:I,3,FALSE))</f>
        <v/>
      </c>
      <c r="G35" s="188"/>
      <c r="H35" s="40" t="str">
        <f t="shared" si="2"/>
        <v/>
      </c>
      <c r="I35" s="248"/>
      <c r="J35" s="249"/>
      <c r="K35" s="249"/>
      <c r="L35" s="249"/>
      <c r="M35" s="250"/>
      <c r="N35" s="251"/>
      <c r="O35" s="198"/>
      <c r="P35" s="259"/>
      <c r="Q35" s="259"/>
      <c r="R35" s="259"/>
      <c r="S35" s="259"/>
      <c r="T35" s="260"/>
      <c r="U35" s="261"/>
      <c r="V35" s="153" t="str">
        <f t="shared" si="4"/>
        <v/>
      </c>
      <c r="W35" s="14"/>
      <c r="X35" s="266"/>
      <c r="Y35" s="267"/>
      <c r="AB35" s="203"/>
    </row>
    <row r="36" spans="2:28" x14ac:dyDescent="0.25">
      <c r="B36" s="115"/>
      <c r="C36" s="118"/>
      <c r="D36" s="187"/>
      <c r="E36" s="192" t="str">
        <f>IF(ISBLANK(D36),"",VLOOKUP(D36,'Déclaration - RH internes '!B:I,2,FALSE))</f>
        <v/>
      </c>
      <c r="F36" s="195" t="str">
        <f>IF(ISBLANK(D36),"",VLOOKUP(D36,'Déclaration - RH internes '!B:I,3,FALSE))</f>
        <v/>
      </c>
      <c r="G36" s="188"/>
      <c r="H36" s="40" t="str">
        <f t="shared" si="2"/>
        <v/>
      </c>
      <c r="I36" s="248"/>
      <c r="J36" s="249"/>
      <c r="K36" s="249"/>
      <c r="L36" s="249"/>
      <c r="M36" s="250"/>
      <c r="N36" s="251"/>
      <c r="O36" s="198"/>
      <c r="P36" s="259"/>
      <c r="Q36" s="259"/>
      <c r="R36" s="259"/>
      <c r="S36" s="259"/>
      <c r="T36" s="260"/>
      <c r="U36" s="261"/>
      <c r="V36" s="153" t="str">
        <f t="shared" si="4"/>
        <v/>
      </c>
      <c r="W36" s="14"/>
      <c r="X36" s="266"/>
      <c r="Y36" s="267"/>
      <c r="AB36" s="203"/>
    </row>
    <row r="37" spans="2:28" x14ac:dyDescent="0.25">
      <c r="B37" s="115"/>
      <c r="C37" s="118"/>
      <c r="D37" s="187"/>
      <c r="E37" s="192" t="str">
        <f>IF(ISBLANK(D37),"",VLOOKUP(D37,'Déclaration - RH internes '!B:I,2,FALSE))</f>
        <v/>
      </c>
      <c r="F37" s="195" t="str">
        <f>IF(ISBLANK(D37),"",VLOOKUP(D37,'Déclaration - RH internes '!B:I,3,FALSE))</f>
        <v/>
      </c>
      <c r="G37" s="188"/>
      <c r="H37" s="40" t="str">
        <f t="shared" si="2"/>
        <v/>
      </c>
      <c r="I37" s="248"/>
      <c r="J37" s="249"/>
      <c r="K37" s="249"/>
      <c r="L37" s="249"/>
      <c r="M37" s="250"/>
      <c r="N37" s="251"/>
      <c r="O37" s="198"/>
      <c r="P37" s="259"/>
      <c r="Q37" s="259"/>
      <c r="R37" s="259"/>
      <c r="S37" s="259"/>
      <c r="T37" s="260"/>
      <c r="U37" s="261"/>
      <c r="V37" s="153" t="str">
        <f t="shared" si="4"/>
        <v/>
      </c>
      <c r="W37" s="14"/>
      <c r="X37" s="266"/>
      <c r="Y37" s="267"/>
      <c r="AB37" s="203"/>
    </row>
    <row r="38" spans="2:28" x14ac:dyDescent="0.25">
      <c r="B38" s="115"/>
      <c r="C38" s="118"/>
      <c r="D38" s="187"/>
      <c r="E38" s="192" t="str">
        <f>IF(ISBLANK(D38),"",VLOOKUP(D38,'Déclaration - RH internes '!B:I,2,FALSE))</f>
        <v/>
      </c>
      <c r="F38" s="195" t="str">
        <f>IF(ISBLANK(D38),"",VLOOKUP(D38,'Déclaration - RH internes '!B:I,3,FALSE))</f>
        <v/>
      </c>
      <c r="G38" s="188"/>
      <c r="H38" s="40" t="str">
        <f t="shared" si="2"/>
        <v/>
      </c>
      <c r="I38" s="248"/>
      <c r="J38" s="249"/>
      <c r="K38" s="249"/>
      <c r="L38" s="249"/>
      <c r="M38" s="250"/>
      <c r="N38" s="251"/>
      <c r="O38" s="198"/>
      <c r="P38" s="259"/>
      <c r="Q38" s="259"/>
      <c r="R38" s="259"/>
      <c r="S38" s="259"/>
      <c r="T38" s="260"/>
      <c r="U38" s="261"/>
      <c r="V38" s="153" t="str">
        <f t="shared" si="4"/>
        <v/>
      </c>
      <c r="W38" s="14"/>
      <c r="X38" s="266"/>
      <c r="Y38" s="267"/>
      <c r="AB38" s="203"/>
    </row>
    <row r="39" spans="2:28" ht="15.75" thickBot="1" x14ac:dyDescent="0.3">
      <c r="B39" s="116"/>
      <c r="C39" s="119"/>
      <c r="D39" s="189"/>
      <c r="E39" s="193" t="str">
        <f>IF(ISBLANK(D39),"",VLOOKUP(D39,'Déclaration - RH internes '!B:I,2,FALSE))</f>
        <v/>
      </c>
      <c r="F39" s="196" t="str">
        <f>IF(ISBLANK(D39),"",VLOOKUP(D39,'Déclaration - RH internes '!B:I,3,FALSE))</f>
        <v/>
      </c>
      <c r="G39" s="190"/>
      <c r="H39" s="47" t="str">
        <f t="shared" si="2"/>
        <v/>
      </c>
      <c r="I39" s="252"/>
      <c r="J39" s="253"/>
      <c r="K39" s="253"/>
      <c r="L39" s="253"/>
      <c r="M39" s="254"/>
      <c r="N39" s="255"/>
      <c r="O39" s="200"/>
      <c r="P39" s="262"/>
      <c r="Q39" s="262"/>
      <c r="R39" s="262"/>
      <c r="S39" s="262"/>
      <c r="T39" s="263"/>
      <c r="U39" s="201"/>
      <c r="V39" s="155" t="str">
        <f>IF(T39&lt;&gt;0,T39*U39,"")</f>
        <v/>
      </c>
      <c r="W39" s="14"/>
      <c r="X39" s="272"/>
      <c r="Y39" s="273"/>
      <c r="AB39" s="203"/>
    </row>
    <row r="40" spans="2:28" ht="15.75" thickTop="1" x14ac:dyDescent="0.25">
      <c r="B40" s="114" t="s">
        <v>31</v>
      </c>
      <c r="C40" s="117" t="s">
        <v>32</v>
      </c>
      <c r="D40" s="185"/>
      <c r="E40" s="191" t="str">
        <f>IF(ISBLANK(D40),"",VLOOKUP(D40,'Déclaration - RH internes '!B:I,2,FALSE))</f>
        <v/>
      </c>
      <c r="F40" s="194" t="str">
        <f>IF(ISBLANK(D40),"",VLOOKUP(D40,'Déclaration - RH internes '!B:I,3,FALSE))</f>
        <v/>
      </c>
      <c r="G40" s="186"/>
      <c r="H40" s="46" t="str">
        <f t="shared" si="2"/>
        <v/>
      </c>
      <c r="I40" s="244"/>
      <c r="J40" s="245"/>
      <c r="K40" s="245"/>
      <c r="L40" s="245"/>
      <c r="M40" s="246"/>
      <c r="N40" s="247"/>
      <c r="O40" s="197"/>
      <c r="P40" s="256"/>
      <c r="Q40" s="256"/>
      <c r="R40" s="256"/>
      <c r="S40" s="256"/>
      <c r="T40" s="257"/>
      <c r="U40" s="258"/>
      <c r="V40" s="152" t="str">
        <f>IF(T40&lt;&gt;0,T40*U40,"")</f>
        <v/>
      </c>
      <c r="W40" s="14"/>
      <c r="X40" s="270"/>
      <c r="Y40" s="271"/>
      <c r="AB40" s="205">
        <f>SUM(H40:H49)+SUM(O40:O49,V40:V49)-SUM(Y40:Y49)</f>
        <v>0</v>
      </c>
    </row>
    <row r="41" spans="2:28" x14ac:dyDescent="0.25">
      <c r="B41" s="115"/>
      <c r="C41" s="118"/>
      <c r="D41" s="187"/>
      <c r="E41" s="192" t="str">
        <f>IF(ISBLANK(D41),"",VLOOKUP(D41,'Déclaration - RH internes '!B:I,2,FALSE))</f>
        <v/>
      </c>
      <c r="F41" s="195" t="str">
        <f>IF(ISBLANK(D41),"",VLOOKUP(D41,'Déclaration - RH internes '!B:I,3,FALSE))</f>
        <v/>
      </c>
      <c r="G41" s="188"/>
      <c r="H41" s="40" t="str">
        <f t="shared" si="2"/>
        <v/>
      </c>
      <c r="I41" s="248"/>
      <c r="J41" s="249"/>
      <c r="K41" s="249"/>
      <c r="L41" s="249"/>
      <c r="M41" s="250"/>
      <c r="N41" s="251"/>
      <c r="O41" s="198"/>
      <c r="P41" s="259"/>
      <c r="Q41" s="259"/>
      <c r="R41" s="259"/>
      <c r="S41" s="259"/>
      <c r="T41" s="260"/>
      <c r="U41" s="261"/>
      <c r="V41" s="153" t="str">
        <f>IF(T41&lt;&gt;0,T41*U41,"")</f>
        <v/>
      </c>
      <c r="W41" s="14"/>
      <c r="X41" s="266"/>
      <c r="Y41" s="267"/>
      <c r="AB41" s="203"/>
    </row>
    <row r="42" spans="2:28" x14ac:dyDescent="0.25">
      <c r="B42" s="115"/>
      <c r="C42" s="118"/>
      <c r="D42" s="187"/>
      <c r="E42" s="192" t="str">
        <f>IF(ISBLANK(D42),"",VLOOKUP(D42,'Déclaration - RH internes '!B:I,2,FALSE))</f>
        <v/>
      </c>
      <c r="F42" s="195" t="str">
        <f>IF(ISBLANK(D42),"",VLOOKUP(D42,'Déclaration - RH internes '!B:I,3,FALSE))</f>
        <v/>
      </c>
      <c r="G42" s="188"/>
      <c r="H42" s="40" t="str">
        <f t="shared" si="2"/>
        <v/>
      </c>
      <c r="I42" s="248"/>
      <c r="J42" s="249"/>
      <c r="K42" s="249"/>
      <c r="L42" s="249"/>
      <c r="M42" s="250"/>
      <c r="N42" s="251"/>
      <c r="O42" s="198"/>
      <c r="P42" s="259"/>
      <c r="Q42" s="259"/>
      <c r="R42" s="259"/>
      <c r="S42" s="259"/>
      <c r="T42" s="260"/>
      <c r="U42" s="261"/>
      <c r="V42" s="153" t="str">
        <f t="shared" ref="V42:V48" si="5">IF(T42&lt;&gt;0,T42*U42,"")</f>
        <v/>
      </c>
      <c r="W42" s="14"/>
      <c r="X42" s="266"/>
      <c r="Y42" s="267"/>
      <c r="AB42" s="203"/>
    </row>
    <row r="43" spans="2:28" x14ac:dyDescent="0.25">
      <c r="B43" s="115"/>
      <c r="C43" s="118"/>
      <c r="D43" s="187"/>
      <c r="E43" s="192" t="str">
        <f>IF(ISBLANK(D43),"",VLOOKUP(D43,'Déclaration - RH internes '!B:I,2,FALSE))</f>
        <v/>
      </c>
      <c r="F43" s="195" t="str">
        <f>IF(ISBLANK(D43),"",VLOOKUP(D43,'Déclaration - RH internes '!B:I,3,FALSE))</f>
        <v/>
      </c>
      <c r="G43" s="188"/>
      <c r="H43" s="40" t="str">
        <f t="shared" si="2"/>
        <v/>
      </c>
      <c r="I43" s="248"/>
      <c r="J43" s="249"/>
      <c r="K43" s="249"/>
      <c r="L43" s="249"/>
      <c r="M43" s="250"/>
      <c r="N43" s="251"/>
      <c r="O43" s="198"/>
      <c r="P43" s="259"/>
      <c r="Q43" s="259"/>
      <c r="R43" s="259"/>
      <c r="S43" s="259"/>
      <c r="T43" s="260"/>
      <c r="U43" s="261"/>
      <c r="V43" s="153" t="str">
        <f t="shared" si="5"/>
        <v/>
      </c>
      <c r="W43" s="14"/>
      <c r="X43" s="266"/>
      <c r="Y43" s="267"/>
      <c r="AB43" s="203"/>
    </row>
    <row r="44" spans="2:28" x14ac:dyDescent="0.25">
      <c r="B44" s="115"/>
      <c r="C44" s="118"/>
      <c r="D44" s="187"/>
      <c r="E44" s="192" t="str">
        <f>IF(ISBLANK(D44),"",VLOOKUP(D44,'Déclaration - RH internes '!B:I,2,FALSE))</f>
        <v/>
      </c>
      <c r="F44" s="195" t="str">
        <f>IF(ISBLANK(D44),"",VLOOKUP(D44,'Déclaration - RH internes '!B:I,3,FALSE))</f>
        <v/>
      </c>
      <c r="G44" s="188"/>
      <c r="H44" s="40" t="str">
        <f t="shared" si="2"/>
        <v/>
      </c>
      <c r="I44" s="248"/>
      <c r="J44" s="249"/>
      <c r="K44" s="249"/>
      <c r="L44" s="249"/>
      <c r="M44" s="250"/>
      <c r="N44" s="251"/>
      <c r="O44" s="198"/>
      <c r="P44" s="259"/>
      <c r="Q44" s="259"/>
      <c r="R44" s="259"/>
      <c r="S44" s="259"/>
      <c r="T44" s="260"/>
      <c r="U44" s="261"/>
      <c r="V44" s="153" t="str">
        <f t="shared" si="5"/>
        <v/>
      </c>
      <c r="W44" s="14"/>
      <c r="X44" s="266"/>
      <c r="Y44" s="267"/>
      <c r="AB44" s="203"/>
    </row>
    <row r="45" spans="2:28" x14ac:dyDescent="0.25">
      <c r="B45" s="115"/>
      <c r="C45" s="118"/>
      <c r="D45" s="187"/>
      <c r="E45" s="192" t="str">
        <f>IF(ISBLANK(D45),"",VLOOKUP(D45,'Déclaration - RH internes '!B:I,2,FALSE))</f>
        <v/>
      </c>
      <c r="F45" s="195" t="str">
        <f>IF(ISBLANK(D45),"",VLOOKUP(D45,'Déclaration - RH internes '!B:I,3,FALSE))</f>
        <v/>
      </c>
      <c r="G45" s="188"/>
      <c r="H45" s="40" t="str">
        <f t="shared" si="2"/>
        <v/>
      </c>
      <c r="I45" s="248"/>
      <c r="J45" s="249"/>
      <c r="K45" s="249"/>
      <c r="L45" s="249"/>
      <c r="M45" s="250"/>
      <c r="N45" s="251"/>
      <c r="O45" s="198"/>
      <c r="P45" s="259"/>
      <c r="Q45" s="259"/>
      <c r="R45" s="259"/>
      <c r="S45" s="259"/>
      <c r="T45" s="260"/>
      <c r="U45" s="261"/>
      <c r="V45" s="153" t="str">
        <f t="shared" si="5"/>
        <v/>
      </c>
      <c r="W45" s="14"/>
      <c r="X45" s="266"/>
      <c r="Y45" s="267"/>
      <c r="AB45" s="203"/>
    </row>
    <row r="46" spans="2:28" x14ac:dyDescent="0.25">
      <c r="B46" s="115"/>
      <c r="C46" s="118"/>
      <c r="D46" s="187"/>
      <c r="E46" s="192" t="str">
        <f>IF(ISBLANK(D46),"",VLOOKUP(D46,'Déclaration - RH internes '!B:I,2,FALSE))</f>
        <v/>
      </c>
      <c r="F46" s="195" t="str">
        <f>IF(ISBLANK(D46),"",VLOOKUP(D46,'Déclaration - RH internes '!B:I,3,FALSE))</f>
        <v/>
      </c>
      <c r="G46" s="188"/>
      <c r="H46" s="40" t="str">
        <f t="shared" si="2"/>
        <v/>
      </c>
      <c r="I46" s="248"/>
      <c r="J46" s="249"/>
      <c r="K46" s="249"/>
      <c r="L46" s="249"/>
      <c r="M46" s="250"/>
      <c r="N46" s="251"/>
      <c r="O46" s="198"/>
      <c r="P46" s="259"/>
      <c r="Q46" s="259"/>
      <c r="R46" s="259"/>
      <c r="S46" s="259"/>
      <c r="T46" s="260"/>
      <c r="U46" s="261"/>
      <c r="V46" s="153" t="str">
        <f t="shared" si="5"/>
        <v/>
      </c>
      <c r="W46" s="14"/>
      <c r="X46" s="266"/>
      <c r="Y46" s="267"/>
      <c r="AB46" s="203"/>
    </row>
    <row r="47" spans="2:28" x14ac:dyDescent="0.25">
      <c r="B47" s="115"/>
      <c r="C47" s="118"/>
      <c r="D47" s="187"/>
      <c r="E47" s="192" t="str">
        <f>IF(ISBLANK(D47),"",VLOOKUP(D47,'Déclaration - RH internes '!B:I,2,FALSE))</f>
        <v/>
      </c>
      <c r="F47" s="195" t="str">
        <f>IF(ISBLANK(D47),"",VLOOKUP(D47,'Déclaration - RH internes '!B:I,3,FALSE))</f>
        <v/>
      </c>
      <c r="G47" s="188"/>
      <c r="H47" s="40" t="str">
        <f t="shared" si="2"/>
        <v/>
      </c>
      <c r="I47" s="248"/>
      <c r="J47" s="249"/>
      <c r="K47" s="249"/>
      <c r="L47" s="249"/>
      <c r="M47" s="250"/>
      <c r="N47" s="251"/>
      <c r="O47" s="198"/>
      <c r="P47" s="259"/>
      <c r="Q47" s="259"/>
      <c r="R47" s="259"/>
      <c r="S47" s="259"/>
      <c r="T47" s="260"/>
      <c r="U47" s="261"/>
      <c r="V47" s="153" t="str">
        <f t="shared" si="5"/>
        <v/>
      </c>
      <c r="W47" s="14"/>
      <c r="X47" s="266"/>
      <c r="Y47" s="267"/>
      <c r="AB47" s="203"/>
    </row>
    <row r="48" spans="2:28" x14ac:dyDescent="0.25">
      <c r="B48" s="115"/>
      <c r="C48" s="118"/>
      <c r="D48" s="187"/>
      <c r="E48" s="192" t="str">
        <f>IF(ISBLANK(D48),"",VLOOKUP(D48,'Déclaration - RH internes '!B:I,2,FALSE))</f>
        <v/>
      </c>
      <c r="F48" s="195" t="str">
        <f>IF(ISBLANK(D48),"",VLOOKUP(D48,'Déclaration - RH internes '!B:I,3,FALSE))</f>
        <v/>
      </c>
      <c r="G48" s="188"/>
      <c r="H48" s="40" t="str">
        <f t="shared" si="2"/>
        <v/>
      </c>
      <c r="I48" s="248"/>
      <c r="J48" s="249"/>
      <c r="K48" s="249"/>
      <c r="L48" s="249"/>
      <c r="M48" s="250"/>
      <c r="N48" s="251"/>
      <c r="O48" s="198"/>
      <c r="P48" s="259"/>
      <c r="Q48" s="259"/>
      <c r="R48" s="259"/>
      <c r="S48" s="259"/>
      <c r="T48" s="260"/>
      <c r="U48" s="261"/>
      <c r="V48" s="153" t="str">
        <f t="shared" si="5"/>
        <v/>
      </c>
      <c r="W48" s="14"/>
      <c r="X48" s="266"/>
      <c r="Y48" s="267"/>
      <c r="AB48" s="203"/>
    </row>
    <row r="49" spans="2:28" ht="15.75" thickBot="1" x14ac:dyDescent="0.3">
      <c r="B49" s="116"/>
      <c r="C49" s="119"/>
      <c r="D49" s="189"/>
      <c r="E49" s="193" t="str">
        <f>IF(ISBLANK(D49),"",VLOOKUP(D49,'Déclaration - RH internes '!B:I,2,FALSE))</f>
        <v/>
      </c>
      <c r="F49" s="196" t="str">
        <f>IF(ISBLANK(D49),"",VLOOKUP(D49,'Déclaration - RH internes '!B:I,3,FALSE))</f>
        <v/>
      </c>
      <c r="G49" s="190"/>
      <c r="H49" s="47" t="str">
        <f t="shared" si="2"/>
        <v/>
      </c>
      <c r="I49" s="252"/>
      <c r="J49" s="253"/>
      <c r="K49" s="253"/>
      <c r="L49" s="253"/>
      <c r="M49" s="254"/>
      <c r="N49" s="255"/>
      <c r="O49" s="200"/>
      <c r="P49" s="262"/>
      <c r="Q49" s="262"/>
      <c r="R49" s="262"/>
      <c r="S49" s="262"/>
      <c r="T49" s="263"/>
      <c r="U49" s="201"/>
      <c r="V49" s="155" t="str">
        <f>IF(T49&lt;&gt;0,T49*U49,"")</f>
        <v/>
      </c>
      <c r="W49" s="14"/>
      <c r="X49" s="274"/>
      <c r="Y49" s="275"/>
      <c r="AB49" s="203"/>
    </row>
    <row r="50" spans="2:28" ht="15.75" thickTop="1" x14ac:dyDescent="0.25">
      <c r="B50" s="114" t="s">
        <v>33</v>
      </c>
      <c r="C50" s="117" t="s">
        <v>34</v>
      </c>
      <c r="D50" s="185"/>
      <c r="E50" s="191" t="str">
        <f>IF(ISBLANK(D50),"",VLOOKUP(D50,'Déclaration - RH internes '!B:I,2,FALSE))</f>
        <v/>
      </c>
      <c r="F50" s="194" t="str">
        <f>IF(ISBLANK(D50),"",VLOOKUP(D50,'Déclaration - RH internes '!B:I,3,FALSE))</f>
        <v/>
      </c>
      <c r="G50" s="186"/>
      <c r="H50" s="46" t="str">
        <f t="shared" si="2"/>
        <v/>
      </c>
      <c r="I50" s="244"/>
      <c r="J50" s="245"/>
      <c r="K50" s="245"/>
      <c r="L50" s="245"/>
      <c r="M50" s="246"/>
      <c r="N50" s="247"/>
      <c r="O50" s="197"/>
      <c r="P50" s="256"/>
      <c r="Q50" s="256"/>
      <c r="R50" s="256"/>
      <c r="S50" s="256"/>
      <c r="T50" s="257"/>
      <c r="U50" s="258"/>
      <c r="V50" s="152" t="str">
        <f>IF(T50&lt;&gt;0,T50*U50,"")</f>
        <v/>
      </c>
      <c r="W50" s="14"/>
      <c r="X50" s="276"/>
      <c r="Y50" s="277"/>
      <c r="AB50" s="205">
        <f>SUM(H50:H59)+SUM(O50:O59,V50:V59)-SUM(Y50:Y59)</f>
        <v>0</v>
      </c>
    </row>
    <row r="51" spans="2:28" x14ac:dyDescent="0.25">
      <c r="B51" s="115"/>
      <c r="C51" s="118"/>
      <c r="D51" s="187"/>
      <c r="E51" s="192" t="str">
        <f>IF(ISBLANK(D51),"",VLOOKUP(D51,'Déclaration - RH internes '!B:I,2,FALSE))</f>
        <v/>
      </c>
      <c r="F51" s="195" t="str">
        <f>IF(ISBLANK(D51),"",VLOOKUP(D51,'Déclaration - RH internes '!B:I,3,FALSE))</f>
        <v/>
      </c>
      <c r="G51" s="188"/>
      <c r="H51" s="40" t="str">
        <f t="shared" si="2"/>
        <v/>
      </c>
      <c r="I51" s="248"/>
      <c r="J51" s="249"/>
      <c r="K51" s="249"/>
      <c r="L51" s="249"/>
      <c r="M51" s="250"/>
      <c r="N51" s="251"/>
      <c r="O51" s="198"/>
      <c r="P51" s="259"/>
      <c r="Q51" s="259"/>
      <c r="R51" s="259"/>
      <c r="S51" s="259"/>
      <c r="T51" s="260"/>
      <c r="U51" s="261"/>
      <c r="V51" s="153" t="str">
        <f>IF(T51&lt;&gt;0,T51*U51,"")</f>
        <v/>
      </c>
      <c r="W51" s="14"/>
      <c r="X51" s="266"/>
      <c r="Y51" s="267"/>
      <c r="AB51" s="203"/>
    </row>
    <row r="52" spans="2:28" x14ac:dyDescent="0.25">
      <c r="B52" s="115"/>
      <c r="C52" s="118"/>
      <c r="D52" s="187"/>
      <c r="E52" s="192" t="str">
        <f>IF(ISBLANK(D52),"",VLOOKUP(D52,'Déclaration - RH internes '!B:I,2,FALSE))</f>
        <v/>
      </c>
      <c r="F52" s="195" t="str">
        <f>IF(ISBLANK(D52),"",VLOOKUP(D52,'Déclaration - RH internes '!B:I,3,FALSE))</f>
        <v/>
      </c>
      <c r="G52" s="188"/>
      <c r="H52" s="40" t="str">
        <f t="shared" si="2"/>
        <v/>
      </c>
      <c r="I52" s="248"/>
      <c r="J52" s="249"/>
      <c r="K52" s="249"/>
      <c r="L52" s="249"/>
      <c r="M52" s="250"/>
      <c r="N52" s="251"/>
      <c r="O52" s="198"/>
      <c r="P52" s="259"/>
      <c r="Q52" s="259"/>
      <c r="R52" s="259"/>
      <c r="S52" s="259"/>
      <c r="T52" s="260"/>
      <c r="U52" s="261"/>
      <c r="V52" s="153" t="str">
        <f t="shared" ref="V52:V58" si="6">IF(T52&lt;&gt;0,T52*U52,"")</f>
        <v/>
      </c>
      <c r="W52" s="14"/>
      <c r="X52" s="266"/>
      <c r="Y52" s="267"/>
      <c r="AB52" s="203"/>
    </row>
    <row r="53" spans="2:28" x14ac:dyDescent="0.25">
      <c r="B53" s="115"/>
      <c r="C53" s="118"/>
      <c r="D53" s="187"/>
      <c r="E53" s="192" t="str">
        <f>IF(ISBLANK(D53),"",VLOOKUP(D53,'Déclaration - RH internes '!B:I,2,FALSE))</f>
        <v/>
      </c>
      <c r="F53" s="195" t="str">
        <f>IF(ISBLANK(D53),"",VLOOKUP(D53,'Déclaration - RH internes '!B:I,3,FALSE))</f>
        <v/>
      </c>
      <c r="G53" s="188"/>
      <c r="H53" s="40" t="str">
        <f t="shared" si="2"/>
        <v/>
      </c>
      <c r="I53" s="248"/>
      <c r="J53" s="249"/>
      <c r="K53" s="249"/>
      <c r="L53" s="249"/>
      <c r="M53" s="250"/>
      <c r="N53" s="251"/>
      <c r="O53" s="198"/>
      <c r="P53" s="259"/>
      <c r="Q53" s="259"/>
      <c r="R53" s="259"/>
      <c r="S53" s="259"/>
      <c r="T53" s="260"/>
      <c r="U53" s="261"/>
      <c r="V53" s="153" t="str">
        <f t="shared" si="6"/>
        <v/>
      </c>
      <c r="W53" s="14"/>
      <c r="X53" s="266"/>
      <c r="Y53" s="267"/>
      <c r="AB53" s="203"/>
    </row>
    <row r="54" spans="2:28" x14ac:dyDescent="0.25">
      <c r="B54" s="115"/>
      <c r="C54" s="118"/>
      <c r="D54" s="187"/>
      <c r="E54" s="192" t="str">
        <f>IF(ISBLANK(D54),"",VLOOKUP(D54,'Déclaration - RH internes '!B:I,2,FALSE))</f>
        <v/>
      </c>
      <c r="F54" s="195" t="str">
        <f>IF(ISBLANK(D54),"",VLOOKUP(D54,'Déclaration - RH internes '!B:I,3,FALSE))</f>
        <v/>
      </c>
      <c r="G54" s="188"/>
      <c r="H54" s="40" t="str">
        <f t="shared" si="2"/>
        <v/>
      </c>
      <c r="I54" s="248"/>
      <c r="J54" s="249"/>
      <c r="K54" s="249"/>
      <c r="L54" s="249"/>
      <c r="M54" s="250"/>
      <c r="N54" s="251"/>
      <c r="O54" s="198"/>
      <c r="P54" s="259"/>
      <c r="Q54" s="259"/>
      <c r="R54" s="259"/>
      <c r="S54" s="259"/>
      <c r="T54" s="260"/>
      <c r="U54" s="261"/>
      <c r="V54" s="153" t="str">
        <f t="shared" si="6"/>
        <v/>
      </c>
      <c r="W54" s="14"/>
      <c r="X54" s="266"/>
      <c r="Y54" s="267"/>
      <c r="AB54" s="203"/>
    </row>
    <row r="55" spans="2:28" x14ac:dyDescent="0.25">
      <c r="B55" s="115"/>
      <c r="C55" s="118"/>
      <c r="D55" s="187"/>
      <c r="E55" s="192" t="str">
        <f>IF(ISBLANK(D55),"",VLOOKUP(D55,'Déclaration - RH internes '!B:I,2,FALSE))</f>
        <v/>
      </c>
      <c r="F55" s="195" t="str">
        <f>IF(ISBLANK(D55),"",VLOOKUP(D55,'Déclaration - RH internes '!B:I,3,FALSE))</f>
        <v/>
      </c>
      <c r="G55" s="188"/>
      <c r="H55" s="40" t="str">
        <f t="shared" si="2"/>
        <v/>
      </c>
      <c r="I55" s="248"/>
      <c r="J55" s="249"/>
      <c r="K55" s="249"/>
      <c r="L55" s="249"/>
      <c r="M55" s="250"/>
      <c r="N55" s="251"/>
      <c r="O55" s="198"/>
      <c r="P55" s="259"/>
      <c r="Q55" s="259"/>
      <c r="R55" s="259"/>
      <c r="S55" s="259"/>
      <c r="T55" s="260"/>
      <c r="U55" s="261"/>
      <c r="V55" s="153" t="str">
        <f t="shared" si="6"/>
        <v/>
      </c>
      <c r="W55" s="14"/>
      <c r="X55" s="266"/>
      <c r="Y55" s="267"/>
      <c r="AB55" s="203"/>
    </row>
    <row r="56" spans="2:28" x14ac:dyDescent="0.25">
      <c r="B56" s="115"/>
      <c r="C56" s="118"/>
      <c r="D56" s="187"/>
      <c r="E56" s="192" t="str">
        <f>IF(ISBLANK(D56),"",VLOOKUP(D56,'Déclaration - RH internes '!B:I,2,FALSE))</f>
        <v/>
      </c>
      <c r="F56" s="195" t="str">
        <f>IF(ISBLANK(D56),"",VLOOKUP(D56,'Déclaration - RH internes '!B:I,3,FALSE))</f>
        <v/>
      </c>
      <c r="G56" s="188"/>
      <c r="H56" s="40" t="str">
        <f t="shared" si="2"/>
        <v/>
      </c>
      <c r="I56" s="248"/>
      <c r="J56" s="249"/>
      <c r="K56" s="249"/>
      <c r="L56" s="249"/>
      <c r="M56" s="250"/>
      <c r="N56" s="251"/>
      <c r="O56" s="198"/>
      <c r="P56" s="259"/>
      <c r="Q56" s="259"/>
      <c r="R56" s="259"/>
      <c r="S56" s="259"/>
      <c r="T56" s="260"/>
      <c r="U56" s="261"/>
      <c r="V56" s="153" t="str">
        <f t="shared" si="6"/>
        <v/>
      </c>
      <c r="W56" s="14"/>
      <c r="X56" s="266"/>
      <c r="Y56" s="267"/>
      <c r="AB56" s="203"/>
    </row>
    <row r="57" spans="2:28" x14ac:dyDescent="0.25">
      <c r="B57" s="115"/>
      <c r="C57" s="118"/>
      <c r="D57" s="187"/>
      <c r="E57" s="192" t="str">
        <f>IF(ISBLANK(D57),"",VLOOKUP(D57,'Déclaration - RH internes '!B:I,2,FALSE))</f>
        <v/>
      </c>
      <c r="F57" s="195" t="str">
        <f>IF(ISBLANK(D57),"",VLOOKUP(D57,'Déclaration - RH internes '!B:I,3,FALSE))</f>
        <v/>
      </c>
      <c r="G57" s="188"/>
      <c r="H57" s="40" t="str">
        <f t="shared" si="2"/>
        <v/>
      </c>
      <c r="I57" s="248"/>
      <c r="J57" s="249"/>
      <c r="K57" s="249"/>
      <c r="L57" s="249"/>
      <c r="M57" s="250"/>
      <c r="N57" s="251"/>
      <c r="O57" s="198"/>
      <c r="P57" s="259"/>
      <c r="Q57" s="259"/>
      <c r="R57" s="259"/>
      <c r="S57" s="259"/>
      <c r="T57" s="260"/>
      <c r="U57" s="261"/>
      <c r="V57" s="153" t="str">
        <f t="shared" si="6"/>
        <v/>
      </c>
      <c r="W57" s="14"/>
      <c r="X57" s="266"/>
      <c r="Y57" s="267"/>
      <c r="AB57" s="203"/>
    </row>
    <row r="58" spans="2:28" x14ac:dyDescent="0.25">
      <c r="B58" s="115"/>
      <c r="C58" s="118"/>
      <c r="D58" s="187"/>
      <c r="E58" s="192" t="str">
        <f>IF(ISBLANK(D58),"",VLOOKUP(D58,'Déclaration - RH internes '!B:I,2,FALSE))</f>
        <v/>
      </c>
      <c r="F58" s="195" t="str">
        <f>IF(ISBLANK(D58),"",VLOOKUP(D58,'Déclaration - RH internes '!B:I,3,FALSE))</f>
        <v/>
      </c>
      <c r="G58" s="188"/>
      <c r="H58" s="40" t="str">
        <f t="shared" si="2"/>
        <v/>
      </c>
      <c r="I58" s="248"/>
      <c r="J58" s="249"/>
      <c r="K58" s="249"/>
      <c r="L58" s="249"/>
      <c r="M58" s="250"/>
      <c r="N58" s="251"/>
      <c r="O58" s="198"/>
      <c r="P58" s="259"/>
      <c r="Q58" s="259"/>
      <c r="R58" s="259"/>
      <c r="S58" s="259"/>
      <c r="T58" s="260"/>
      <c r="U58" s="261"/>
      <c r="V58" s="153" t="str">
        <f>IF(T58&lt;&gt;0,T58*U58,"")</f>
        <v/>
      </c>
      <c r="W58" s="14"/>
      <c r="X58" s="266"/>
      <c r="Y58" s="267"/>
      <c r="AB58" s="203"/>
    </row>
    <row r="59" spans="2:28" ht="15.75" thickBot="1" x14ac:dyDescent="0.3">
      <c r="B59" s="116"/>
      <c r="C59" s="119"/>
      <c r="D59" s="189"/>
      <c r="E59" s="193" t="str">
        <f>IF(ISBLANK(D59),"",VLOOKUP(D59,'Déclaration - RH internes '!B:I,2,FALSE))</f>
        <v/>
      </c>
      <c r="F59" s="196" t="str">
        <f>IF(ISBLANK(D59),"",VLOOKUP(D59,'Déclaration - RH internes '!B:I,3,FALSE))</f>
        <v/>
      </c>
      <c r="G59" s="190"/>
      <c r="H59" s="47" t="str">
        <f t="shared" si="2"/>
        <v/>
      </c>
      <c r="I59" s="252"/>
      <c r="J59" s="253"/>
      <c r="K59" s="253"/>
      <c r="L59" s="253"/>
      <c r="M59" s="254"/>
      <c r="N59" s="255"/>
      <c r="O59" s="200"/>
      <c r="P59" s="262"/>
      <c r="Q59" s="262"/>
      <c r="R59" s="262"/>
      <c r="S59" s="262"/>
      <c r="T59" s="263"/>
      <c r="U59" s="201"/>
      <c r="V59" s="155" t="str">
        <f>IF(T59&lt;&gt;0,T59*U59,"")</f>
        <v/>
      </c>
      <c r="W59" s="14"/>
      <c r="X59" s="274"/>
      <c r="Y59" s="275"/>
      <c r="AB59" s="203"/>
    </row>
    <row r="60" spans="2:28" ht="15.75" thickTop="1" x14ac:dyDescent="0.25">
      <c r="B60" s="114" t="s">
        <v>35</v>
      </c>
      <c r="C60" s="117" t="s">
        <v>36</v>
      </c>
      <c r="D60" s="185"/>
      <c r="E60" s="191" t="str">
        <f>IF(ISBLANK(D60),"",VLOOKUP(D60,'Déclaration - RH internes '!B:I,2,FALSE))</f>
        <v/>
      </c>
      <c r="F60" s="194" t="str">
        <f>IF(ISBLANK(D60),"",VLOOKUP(D60,'Déclaration - RH internes '!B:I,3,FALSE))</f>
        <v/>
      </c>
      <c r="G60" s="186"/>
      <c r="H60" s="46" t="str">
        <f t="shared" si="2"/>
        <v/>
      </c>
      <c r="I60" s="244"/>
      <c r="J60" s="245"/>
      <c r="K60" s="245"/>
      <c r="L60" s="245"/>
      <c r="M60" s="246"/>
      <c r="N60" s="247"/>
      <c r="O60" s="197"/>
      <c r="P60" s="256"/>
      <c r="Q60" s="256"/>
      <c r="R60" s="256"/>
      <c r="S60" s="256"/>
      <c r="T60" s="257"/>
      <c r="U60" s="258"/>
      <c r="V60" s="152" t="str">
        <f>IF(T60&lt;&gt;0,T60*U60,"")</f>
        <v/>
      </c>
      <c r="W60" s="14"/>
      <c r="X60" s="278"/>
      <c r="Y60" s="277"/>
      <c r="AB60" s="205">
        <f>SUM(H60:H69)+SUM(O60:O69,V60:V69)-SUM(Y60:Y69)</f>
        <v>0</v>
      </c>
    </row>
    <row r="61" spans="2:28" x14ac:dyDescent="0.25">
      <c r="B61" s="115"/>
      <c r="C61" s="118"/>
      <c r="D61" s="187"/>
      <c r="E61" s="192" t="str">
        <f>IF(ISBLANK(D61),"",VLOOKUP(D61,'Déclaration - RH internes '!B:I,2,FALSE))</f>
        <v/>
      </c>
      <c r="F61" s="195" t="str">
        <f>IF(ISBLANK(D61),"",VLOOKUP(D61,'Déclaration - RH internes '!B:I,3,FALSE))</f>
        <v/>
      </c>
      <c r="G61" s="188"/>
      <c r="H61" s="40" t="str">
        <f t="shared" si="2"/>
        <v/>
      </c>
      <c r="I61" s="248"/>
      <c r="J61" s="249"/>
      <c r="K61" s="249"/>
      <c r="L61" s="249"/>
      <c r="M61" s="250"/>
      <c r="N61" s="251"/>
      <c r="O61" s="198"/>
      <c r="P61" s="259"/>
      <c r="Q61" s="259"/>
      <c r="R61" s="259"/>
      <c r="S61" s="259"/>
      <c r="T61" s="260"/>
      <c r="U61" s="261"/>
      <c r="V61" s="153" t="str">
        <f>IF(T61&lt;&gt;0,T61*U61,"")</f>
        <v/>
      </c>
      <c r="W61" s="14"/>
      <c r="X61" s="266"/>
      <c r="Y61" s="267"/>
      <c r="AB61" s="203"/>
    </row>
    <row r="62" spans="2:28" x14ac:dyDescent="0.25">
      <c r="B62" s="115"/>
      <c r="C62" s="118"/>
      <c r="D62" s="187"/>
      <c r="E62" s="192" t="str">
        <f>IF(ISBLANK(D62),"",VLOOKUP(D62,'Déclaration - RH internes '!B:I,2,FALSE))</f>
        <v/>
      </c>
      <c r="F62" s="195" t="str">
        <f>IF(ISBLANK(D62),"",VLOOKUP(D62,'Déclaration - RH internes '!B:I,3,FALSE))</f>
        <v/>
      </c>
      <c r="G62" s="188"/>
      <c r="H62" s="40" t="str">
        <f t="shared" si="2"/>
        <v/>
      </c>
      <c r="I62" s="248"/>
      <c r="J62" s="249"/>
      <c r="K62" s="249"/>
      <c r="L62" s="249"/>
      <c r="M62" s="250"/>
      <c r="N62" s="251"/>
      <c r="O62" s="198"/>
      <c r="P62" s="259"/>
      <c r="Q62" s="259"/>
      <c r="R62" s="259"/>
      <c r="S62" s="259"/>
      <c r="T62" s="260"/>
      <c r="U62" s="261"/>
      <c r="V62" s="153" t="str">
        <f t="shared" ref="V62:V67" si="7">IF(T62&lt;&gt;0,T62*U62,"")</f>
        <v/>
      </c>
      <c r="W62" s="14"/>
      <c r="X62" s="266"/>
      <c r="Y62" s="267"/>
      <c r="AB62" s="203"/>
    </row>
    <row r="63" spans="2:28" x14ac:dyDescent="0.25">
      <c r="B63" s="115"/>
      <c r="C63" s="118"/>
      <c r="D63" s="187"/>
      <c r="E63" s="192" t="str">
        <f>IF(ISBLANK(D63),"",VLOOKUP(D63,'Déclaration - RH internes '!B:I,2,FALSE))</f>
        <v/>
      </c>
      <c r="F63" s="195" t="str">
        <f>IF(ISBLANK(D63),"",VLOOKUP(D63,'Déclaration - RH internes '!B:I,3,FALSE))</f>
        <v/>
      </c>
      <c r="G63" s="188"/>
      <c r="H63" s="40" t="str">
        <f t="shared" si="2"/>
        <v/>
      </c>
      <c r="I63" s="248"/>
      <c r="J63" s="249"/>
      <c r="K63" s="249"/>
      <c r="L63" s="249"/>
      <c r="M63" s="250"/>
      <c r="N63" s="251"/>
      <c r="O63" s="198"/>
      <c r="P63" s="259"/>
      <c r="Q63" s="259"/>
      <c r="R63" s="259"/>
      <c r="S63" s="259"/>
      <c r="T63" s="260"/>
      <c r="U63" s="261"/>
      <c r="V63" s="153" t="str">
        <f t="shared" si="7"/>
        <v/>
      </c>
      <c r="W63" s="14"/>
      <c r="X63" s="266"/>
      <c r="Y63" s="267"/>
      <c r="AB63" s="203"/>
    </row>
    <row r="64" spans="2:28" x14ac:dyDescent="0.25">
      <c r="B64" s="115"/>
      <c r="C64" s="118"/>
      <c r="D64" s="187"/>
      <c r="E64" s="192" t="str">
        <f>IF(ISBLANK(D64),"",VLOOKUP(D64,'Déclaration - RH internes '!B:I,2,FALSE))</f>
        <v/>
      </c>
      <c r="F64" s="195" t="str">
        <f>IF(ISBLANK(D64),"",VLOOKUP(D64,'Déclaration - RH internes '!B:I,3,FALSE))</f>
        <v/>
      </c>
      <c r="G64" s="188"/>
      <c r="H64" s="40" t="str">
        <f t="shared" si="2"/>
        <v/>
      </c>
      <c r="I64" s="248"/>
      <c r="J64" s="249"/>
      <c r="K64" s="249"/>
      <c r="L64" s="249"/>
      <c r="M64" s="250"/>
      <c r="N64" s="251"/>
      <c r="O64" s="198"/>
      <c r="P64" s="259"/>
      <c r="Q64" s="259"/>
      <c r="R64" s="259"/>
      <c r="S64" s="259"/>
      <c r="T64" s="260"/>
      <c r="U64" s="261"/>
      <c r="V64" s="153" t="str">
        <f t="shared" si="7"/>
        <v/>
      </c>
      <c r="W64" s="14"/>
      <c r="X64" s="266"/>
      <c r="Y64" s="267"/>
      <c r="AB64" s="203"/>
    </row>
    <row r="65" spans="2:28" x14ac:dyDescent="0.25">
      <c r="B65" s="115"/>
      <c r="C65" s="118"/>
      <c r="D65" s="187"/>
      <c r="E65" s="192" t="str">
        <f>IF(ISBLANK(D65),"",VLOOKUP(D65,'Déclaration - RH internes '!B:I,2,FALSE))</f>
        <v/>
      </c>
      <c r="F65" s="195" t="str">
        <f>IF(ISBLANK(D65),"",VLOOKUP(D65,'Déclaration - RH internes '!B:I,3,FALSE))</f>
        <v/>
      </c>
      <c r="G65" s="188"/>
      <c r="H65" s="40" t="str">
        <f t="shared" si="2"/>
        <v/>
      </c>
      <c r="I65" s="248"/>
      <c r="J65" s="249"/>
      <c r="K65" s="249"/>
      <c r="L65" s="249"/>
      <c r="M65" s="250"/>
      <c r="N65" s="251"/>
      <c r="O65" s="198"/>
      <c r="P65" s="259"/>
      <c r="Q65" s="259"/>
      <c r="R65" s="259"/>
      <c r="S65" s="259"/>
      <c r="T65" s="260"/>
      <c r="U65" s="261"/>
      <c r="V65" s="153" t="str">
        <f t="shared" si="7"/>
        <v/>
      </c>
      <c r="W65" s="14"/>
      <c r="X65" s="266"/>
      <c r="Y65" s="267"/>
      <c r="AB65" s="203"/>
    </row>
    <row r="66" spans="2:28" x14ac:dyDescent="0.25">
      <c r="B66" s="115"/>
      <c r="C66" s="118"/>
      <c r="D66" s="187"/>
      <c r="E66" s="192" t="str">
        <f>IF(ISBLANK(D66),"",VLOOKUP(D66,'Déclaration - RH internes '!B:I,2,FALSE))</f>
        <v/>
      </c>
      <c r="F66" s="195" t="str">
        <f>IF(ISBLANK(D66),"",VLOOKUP(D66,'Déclaration - RH internes '!B:I,3,FALSE))</f>
        <v/>
      </c>
      <c r="G66" s="188"/>
      <c r="H66" s="40" t="str">
        <f t="shared" si="2"/>
        <v/>
      </c>
      <c r="I66" s="248"/>
      <c r="J66" s="249"/>
      <c r="K66" s="249"/>
      <c r="L66" s="249"/>
      <c r="M66" s="250"/>
      <c r="N66" s="251"/>
      <c r="O66" s="198"/>
      <c r="P66" s="259"/>
      <c r="Q66" s="259"/>
      <c r="R66" s="259"/>
      <c r="S66" s="259"/>
      <c r="T66" s="260"/>
      <c r="U66" s="261"/>
      <c r="V66" s="153" t="str">
        <f t="shared" si="7"/>
        <v/>
      </c>
      <c r="W66" s="14"/>
      <c r="X66" s="266"/>
      <c r="Y66" s="267"/>
      <c r="AB66" s="203"/>
    </row>
    <row r="67" spans="2:28" x14ac:dyDescent="0.25">
      <c r="B67" s="115"/>
      <c r="C67" s="118"/>
      <c r="D67" s="187"/>
      <c r="E67" s="192" t="str">
        <f>IF(ISBLANK(D67),"",VLOOKUP(D67,'Déclaration - RH internes '!B:I,2,FALSE))</f>
        <v/>
      </c>
      <c r="F67" s="195" t="str">
        <f>IF(ISBLANK(D67),"",VLOOKUP(D67,'Déclaration - RH internes '!B:I,3,FALSE))</f>
        <v/>
      </c>
      <c r="G67" s="188"/>
      <c r="H67" s="40" t="str">
        <f t="shared" si="2"/>
        <v/>
      </c>
      <c r="I67" s="248"/>
      <c r="J67" s="249"/>
      <c r="K67" s="249"/>
      <c r="L67" s="249"/>
      <c r="M67" s="250"/>
      <c r="N67" s="251"/>
      <c r="O67" s="198"/>
      <c r="P67" s="259"/>
      <c r="Q67" s="259"/>
      <c r="R67" s="259"/>
      <c r="S67" s="259"/>
      <c r="T67" s="260"/>
      <c r="U67" s="261"/>
      <c r="V67" s="153" t="str">
        <f t="shared" si="7"/>
        <v/>
      </c>
      <c r="W67" s="14"/>
      <c r="X67" s="266"/>
      <c r="Y67" s="267"/>
      <c r="AB67" s="203"/>
    </row>
    <row r="68" spans="2:28" x14ac:dyDescent="0.25">
      <c r="B68" s="115"/>
      <c r="C68" s="118"/>
      <c r="D68" s="187"/>
      <c r="E68" s="192" t="str">
        <f>IF(ISBLANK(D68),"",VLOOKUP(D68,'Déclaration - RH internes '!B:I,2,FALSE))</f>
        <v/>
      </c>
      <c r="F68" s="195" t="str">
        <f>IF(ISBLANK(D68),"",VLOOKUP(D68,'Déclaration - RH internes '!B:I,3,FALSE))</f>
        <v/>
      </c>
      <c r="G68" s="188"/>
      <c r="H68" s="40" t="str">
        <f t="shared" si="2"/>
        <v/>
      </c>
      <c r="I68" s="248"/>
      <c r="J68" s="249"/>
      <c r="K68" s="249"/>
      <c r="L68" s="249"/>
      <c r="M68" s="250"/>
      <c r="N68" s="251"/>
      <c r="O68" s="198"/>
      <c r="P68" s="259"/>
      <c r="Q68" s="259"/>
      <c r="R68" s="259"/>
      <c r="S68" s="259"/>
      <c r="T68" s="260"/>
      <c r="U68" s="261"/>
      <c r="V68" s="153" t="str">
        <f>IF(T68&lt;&gt;0,T68*U68,"")</f>
        <v/>
      </c>
      <c r="W68" s="14"/>
      <c r="X68" s="266"/>
      <c r="Y68" s="267"/>
      <c r="AB68" s="203"/>
    </row>
    <row r="69" spans="2:28" ht="15.75" thickBot="1" x14ac:dyDescent="0.3">
      <c r="B69" s="116"/>
      <c r="C69" s="119"/>
      <c r="D69" s="189"/>
      <c r="E69" s="193" t="str">
        <f>IF(ISBLANK(D69),"",VLOOKUP(D69,'Déclaration - RH internes '!B:I,2,FALSE))</f>
        <v/>
      </c>
      <c r="F69" s="196" t="str">
        <f>IF(ISBLANK(D69),"",VLOOKUP(D69,'Déclaration - RH internes '!B:I,3,FALSE))</f>
        <v/>
      </c>
      <c r="G69" s="190"/>
      <c r="H69" s="47" t="str">
        <f t="shared" si="2"/>
        <v/>
      </c>
      <c r="I69" s="252"/>
      <c r="J69" s="253"/>
      <c r="K69" s="253"/>
      <c r="L69" s="253"/>
      <c r="M69" s="254"/>
      <c r="N69" s="255"/>
      <c r="O69" s="200"/>
      <c r="P69" s="262"/>
      <c r="Q69" s="262"/>
      <c r="R69" s="262"/>
      <c r="S69" s="262"/>
      <c r="T69" s="263"/>
      <c r="U69" s="201"/>
      <c r="V69" s="155" t="str">
        <f>IF(T69&lt;&gt;0,T69*U69,"")</f>
        <v/>
      </c>
      <c r="W69" s="14"/>
      <c r="X69" s="274"/>
      <c r="Y69" s="273"/>
      <c r="AB69" s="203"/>
    </row>
    <row r="70" spans="2:28" ht="15.75" thickTop="1" x14ac:dyDescent="0.25">
      <c r="B70" s="114" t="s">
        <v>37</v>
      </c>
      <c r="C70" s="117" t="s">
        <v>38</v>
      </c>
      <c r="D70" s="185"/>
      <c r="E70" s="191" t="str">
        <f>IF(ISBLANK(D70),"",VLOOKUP(D70,'Déclaration - RH internes '!B:I,2,FALSE))</f>
        <v/>
      </c>
      <c r="F70" s="194" t="str">
        <f>IF(ISBLANK(D70),"",VLOOKUP(D70,'Déclaration - RH internes '!B:I,3,FALSE))</f>
        <v/>
      </c>
      <c r="G70" s="186"/>
      <c r="H70" s="46" t="str">
        <f t="shared" si="2"/>
        <v/>
      </c>
      <c r="I70" s="244"/>
      <c r="J70" s="245"/>
      <c r="K70" s="245"/>
      <c r="L70" s="245"/>
      <c r="M70" s="246"/>
      <c r="N70" s="247"/>
      <c r="O70" s="197"/>
      <c r="P70" s="256"/>
      <c r="Q70" s="256"/>
      <c r="R70" s="256"/>
      <c r="S70" s="256"/>
      <c r="T70" s="257"/>
      <c r="U70" s="258"/>
      <c r="V70" s="152" t="str">
        <f>IF(T70&lt;&gt;0,T70*U70,"")</f>
        <v/>
      </c>
      <c r="W70" s="14"/>
      <c r="X70" s="279"/>
      <c r="Y70" s="280"/>
      <c r="AB70" s="205">
        <f>SUM(H70:H79)+SUM(O70:O79,V70:V79)-SUM(Y70:Y79)</f>
        <v>0</v>
      </c>
    </row>
    <row r="71" spans="2:28" x14ac:dyDescent="0.25">
      <c r="B71" s="115"/>
      <c r="C71" s="118"/>
      <c r="D71" s="187"/>
      <c r="E71" s="192" t="str">
        <f>IF(ISBLANK(D71),"",VLOOKUP(D71,'Déclaration - RH internes '!B:I,2,FALSE))</f>
        <v/>
      </c>
      <c r="F71" s="195" t="str">
        <f>IF(ISBLANK(D71),"",VLOOKUP(D71,'Déclaration - RH internes '!B:I,3,FALSE))</f>
        <v/>
      </c>
      <c r="G71" s="188"/>
      <c r="H71" s="40" t="str">
        <f t="shared" si="2"/>
        <v/>
      </c>
      <c r="I71" s="248"/>
      <c r="J71" s="249"/>
      <c r="K71" s="249"/>
      <c r="L71" s="249"/>
      <c r="M71" s="250"/>
      <c r="N71" s="251"/>
      <c r="O71" s="198"/>
      <c r="P71" s="259"/>
      <c r="Q71" s="259"/>
      <c r="R71" s="259"/>
      <c r="S71" s="259"/>
      <c r="T71" s="260"/>
      <c r="U71" s="261"/>
      <c r="V71" s="153" t="str">
        <f>IF(T71&lt;&gt;0,T71*U71,"")</f>
        <v/>
      </c>
      <c r="W71" s="14"/>
      <c r="X71" s="266"/>
      <c r="Y71" s="267"/>
      <c r="AB71" s="203"/>
    </row>
    <row r="72" spans="2:28" x14ac:dyDescent="0.25">
      <c r="B72" s="115"/>
      <c r="C72" s="118"/>
      <c r="D72" s="187"/>
      <c r="E72" s="192" t="str">
        <f>IF(ISBLANK(D72),"",VLOOKUP(D72,'Déclaration - RH internes '!B:I,2,FALSE))</f>
        <v/>
      </c>
      <c r="F72" s="195" t="str">
        <f>IF(ISBLANK(D72),"",VLOOKUP(D72,'Déclaration - RH internes '!B:I,3,FALSE))</f>
        <v/>
      </c>
      <c r="G72" s="188"/>
      <c r="H72" s="40" t="str">
        <f t="shared" si="2"/>
        <v/>
      </c>
      <c r="I72" s="248"/>
      <c r="J72" s="249"/>
      <c r="K72" s="249"/>
      <c r="L72" s="249"/>
      <c r="M72" s="250"/>
      <c r="N72" s="251"/>
      <c r="O72" s="198"/>
      <c r="P72" s="259"/>
      <c r="Q72" s="259"/>
      <c r="R72" s="259"/>
      <c r="S72" s="259"/>
      <c r="T72" s="260"/>
      <c r="U72" s="261"/>
      <c r="V72" s="153" t="str">
        <f t="shared" ref="V72:V77" si="8">IF(T72&lt;&gt;0,T72*U72,"")</f>
        <v/>
      </c>
      <c r="W72" s="14"/>
      <c r="X72" s="266"/>
      <c r="Y72" s="267"/>
      <c r="AB72" s="203"/>
    </row>
    <row r="73" spans="2:28" x14ac:dyDescent="0.25">
      <c r="B73" s="115"/>
      <c r="C73" s="118"/>
      <c r="D73" s="187"/>
      <c r="E73" s="192" t="str">
        <f>IF(ISBLANK(D73),"",VLOOKUP(D73,'Déclaration - RH internes '!B:I,2,FALSE))</f>
        <v/>
      </c>
      <c r="F73" s="195" t="str">
        <f>IF(ISBLANK(D73),"",VLOOKUP(D73,'Déclaration - RH internes '!B:I,3,FALSE))</f>
        <v/>
      </c>
      <c r="G73" s="188"/>
      <c r="H73" s="40" t="str">
        <f t="shared" si="2"/>
        <v/>
      </c>
      <c r="I73" s="248"/>
      <c r="J73" s="249"/>
      <c r="K73" s="249"/>
      <c r="L73" s="249"/>
      <c r="M73" s="250"/>
      <c r="N73" s="251"/>
      <c r="O73" s="198"/>
      <c r="P73" s="259"/>
      <c r="Q73" s="259"/>
      <c r="R73" s="259"/>
      <c r="S73" s="259"/>
      <c r="T73" s="260"/>
      <c r="U73" s="261"/>
      <c r="V73" s="153" t="str">
        <f t="shared" si="8"/>
        <v/>
      </c>
      <c r="W73" s="14"/>
      <c r="X73" s="266"/>
      <c r="Y73" s="267"/>
      <c r="AB73" s="203"/>
    </row>
    <row r="74" spans="2:28" x14ac:dyDescent="0.25">
      <c r="B74" s="115"/>
      <c r="C74" s="118"/>
      <c r="D74" s="187"/>
      <c r="E74" s="192" t="str">
        <f>IF(ISBLANK(D74),"",VLOOKUP(D74,'Déclaration - RH internes '!B:I,2,FALSE))</f>
        <v/>
      </c>
      <c r="F74" s="195" t="str">
        <f>IF(ISBLANK(D74),"",VLOOKUP(D74,'Déclaration - RH internes '!B:I,3,FALSE))</f>
        <v/>
      </c>
      <c r="G74" s="188"/>
      <c r="H74" s="40" t="str">
        <f t="shared" si="2"/>
        <v/>
      </c>
      <c r="I74" s="248"/>
      <c r="J74" s="249"/>
      <c r="K74" s="249"/>
      <c r="L74" s="249"/>
      <c r="M74" s="250"/>
      <c r="N74" s="251"/>
      <c r="O74" s="198"/>
      <c r="P74" s="259"/>
      <c r="Q74" s="259"/>
      <c r="R74" s="259"/>
      <c r="S74" s="259"/>
      <c r="T74" s="260"/>
      <c r="U74" s="261"/>
      <c r="V74" s="153" t="str">
        <f t="shared" si="8"/>
        <v/>
      </c>
      <c r="W74" s="14"/>
      <c r="X74" s="266"/>
      <c r="Y74" s="267"/>
      <c r="AB74" s="203"/>
    </row>
    <row r="75" spans="2:28" x14ac:dyDescent="0.25">
      <c r="B75" s="115"/>
      <c r="C75" s="118"/>
      <c r="D75" s="187"/>
      <c r="E75" s="192" t="str">
        <f>IF(ISBLANK(D75),"",VLOOKUP(D75,'Déclaration - RH internes '!B:I,2,FALSE))</f>
        <v/>
      </c>
      <c r="F75" s="195" t="str">
        <f>IF(ISBLANK(D75),"",VLOOKUP(D75,'Déclaration - RH internes '!B:I,3,FALSE))</f>
        <v/>
      </c>
      <c r="G75" s="188"/>
      <c r="H75" s="40" t="str">
        <f t="shared" si="2"/>
        <v/>
      </c>
      <c r="I75" s="248"/>
      <c r="J75" s="249"/>
      <c r="K75" s="249"/>
      <c r="L75" s="249"/>
      <c r="M75" s="250"/>
      <c r="N75" s="251"/>
      <c r="O75" s="198"/>
      <c r="P75" s="259"/>
      <c r="Q75" s="259"/>
      <c r="R75" s="259"/>
      <c r="S75" s="259"/>
      <c r="T75" s="260"/>
      <c r="U75" s="261"/>
      <c r="V75" s="153" t="str">
        <f t="shared" si="8"/>
        <v/>
      </c>
      <c r="W75" s="14"/>
      <c r="X75" s="266"/>
      <c r="Y75" s="267"/>
      <c r="AB75" s="203"/>
    </row>
    <row r="76" spans="2:28" x14ac:dyDescent="0.25">
      <c r="B76" s="115"/>
      <c r="C76" s="118"/>
      <c r="D76" s="187"/>
      <c r="E76" s="192" t="str">
        <f>IF(ISBLANK(D76),"",VLOOKUP(D76,'Déclaration - RH internes '!B:I,2,FALSE))</f>
        <v/>
      </c>
      <c r="F76" s="195" t="str">
        <f>IF(ISBLANK(D76),"",VLOOKUP(D76,'Déclaration - RH internes '!B:I,3,FALSE))</f>
        <v/>
      </c>
      <c r="G76" s="188"/>
      <c r="H76" s="40" t="str">
        <f t="shared" si="2"/>
        <v/>
      </c>
      <c r="I76" s="248"/>
      <c r="J76" s="249"/>
      <c r="K76" s="249"/>
      <c r="L76" s="249"/>
      <c r="M76" s="250"/>
      <c r="N76" s="251"/>
      <c r="O76" s="198"/>
      <c r="P76" s="259"/>
      <c r="Q76" s="259"/>
      <c r="R76" s="259"/>
      <c r="S76" s="259"/>
      <c r="T76" s="260"/>
      <c r="U76" s="261"/>
      <c r="V76" s="153" t="str">
        <f t="shared" si="8"/>
        <v/>
      </c>
      <c r="W76" s="14"/>
      <c r="X76" s="266"/>
      <c r="Y76" s="267"/>
      <c r="AB76" s="203"/>
    </row>
    <row r="77" spans="2:28" x14ac:dyDescent="0.25">
      <c r="B77" s="115"/>
      <c r="C77" s="118"/>
      <c r="D77" s="187"/>
      <c r="E77" s="192" t="str">
        <f>IF(ISBLANK(D77),"",VLOOKUP(D77,'Déclaration - RH internes '!B:I,2,FALSE))</f>
        <v/>
      </c>
      <c r="F77" s="195" t="str">
        <f>IF(ISBLANK(D77),"",VLOOKUP(D77,'Déclaration - RH internes '!B:I,3,FALSE))</f>
        <v/>
      </c>
      <c r="G77" s="188"/>
      <c r="H77" s="40" t="str">
        <f t="shared" ref="H77:H109" si="9">IF(D77&lt;&gt;0,G77*E77/F77,"")</f>
        <v/>
      </c>
      <c r="I77" s="248"/>
      <c r="J77" s="249"/>
      <c r="K77" s="249"/>
      <c r="L77" s="249"/>
      <c r="M77" s="250"/>
      <c r="N77" s="251"/>
      <c r="O77" s="198"/>
      <c r="P77" s="259"/>
      <c r="Q77" s="259"/>
      <c r="R77" s="259"/>
      <c r="S77" s="259"/>
      <c r="T77" s="260"/>
      <c r="U77" s="261"/>
      <c r="V77" s="153" t="str">
        <f t="shared" si="8"/>
        <v/>
      </c>
      <c r="W77" s="14"/>
      <c r="X77" s="266"/>
      <c r="Y77" s="267"/>
      <c r="AB77" s="203"/>
    </row>
    <row r="78" spans="2:28" x14ac:dyDescent="0.25">
      <c r="B78" s="115"/>
      <c r="C78" s="118"/>
      <c r="D78" s="187"/>
      <c r="E78" s="192" t="str">
        <f>IF(ISBLANK(D78),"",VLOOKUP(D78,'Déclaration - RH internes '!B:I,2,FALSE))</f>
        <v/>
      </c>
      <c r="F78" s="195" t="str">
        <f>IF(ISBLANK(D78),"",VLOOKUP(D78,'Déclaration - RH internes '!B:I,3,FALSE))</f>
        <v/>
      </c>
      <c r="G78" s="188"/>
      <c r="H78" s="40" t="str">
        <f t="shared" si="9"/>
        <v/>
      </c>
      <c r="I78" s="248"/>
      <c r="J78" s="249"/>
      <c r="K78" s="249"/>
      <c r="L78" s="249"/>
      <c r="M78" s="250"/>
      <c r="N78" s="251"/>
      <c r="O78" s="198"/>
      <c r="P78" s="259"/>
      <c r="Q78" s="259"/>
      <c r="R78" s="259"/>
      <c r="S78" s="259"/>
      <c r="T78" s="260"/>
      <c r="U78" s="261"/>
      <c r="V78" s="153" t="str">
        <f>IF(T78&lt;&gt;0,T78*U78,"")</f>
        <v/>
      </c>
      <c r="W78" s="14"/>
      <c r="X78" s="266"/>
      <c r="Y78" s="267"/>
      <c r="AB78" s="203"/>
    </row>
    <row r="79" spans="2:28" ht="15.75" thickBot="1" x14ac:dyDescent="0.3">
      <c r="B79" s="116"/>
      <c r="C79" s="119"/>
      <c r="D79" s="189"/>
      <c r="E79" s="193" t="str">
        <f>IF(ISBLANK(D79),"",VLOOKUP(D79,'Déclaration - RH internes '!B:I,2,FALSE))</f>
        <v/>
      </c>
      <c r="F79" s="196" t="str">
        <f>IF(ISBLANK(D79),"",VLOOKUP(D79,'Déclaration - RH internes '!B:I,3,FALSE))</f>
        <v/>
      </c>
      <c r="G79" s="190"/>
      <c r="H79" s="47" t="str">
        <f t="shared" si="9"/>
        <v/>
      </c>
      <c r="I79" s="252"/>
      <c r="J79" s="253"/>
      <c r="K79" s="253"/>
      <c r="L79" s="253"/>
      <c r="M79" s="254"/>
      <c r="N79" s="255"/>
      <c r="O79" s="200"/>
      <c r="P79" s="262"/>
      <c r="Q79" s="262"/>
      <c r="R79" s="262"/>
      <c r="S79" s="262"/>
      <c r="T79" s="263"/>
      <c r="U79" s="201"/>
      <c r="V79" s="155" t="str">
        <f>IF(T79&lt;&gt;0,T79*U79,"")</f>
        <v/>
      </c>
      <c r="W79" s="14"/>
      <c r="X79" s="281"/>
      <c r="Y79" s="269"/>
      <c r="AB79" s="203"/>
    </row>
    <row r="80" spans="2:28" ht="15.75" thickTop="1" x14ac:dyDescent="0.25">
      <c r="B80" s="120" t="s">
        <v>39</v>
      </c>
      <c r="C80" s="123" t="s">
        <v>40</v>
      </c>
      <c r="D80" s="185"/>
      <c r="E80" s="191" t="str">
        <f>IF(ISBLANK(D80),"",VLOOKUP(D80,'Déclaration - RH internes '!B:I,2,FALSE))</f>
        <v/>
      </c>
      <c r="F80" s="194" t="str">
        <f>IF(ISBLANK(D80),"",VLOOKUP(D80,'Déclaration - RH internes '!B:I,3,FALSE))</f>
        <v/>
      </c>
      <c r="G80" s="186"/>
      <c r="H80" s="46" t="str">
        <f t="shared" si="9"/>
        <v/>
      </c>
      <c r="I80" s="244"/>
      <c r="J80" s="245"/>
      <c r="K80" s="245"/>
      <c r="L80" s="245"/>
      <c r="M80" s="246"/>
      <c r="N80" s="247"/>
      <c r="O80" s="197"/>
      <c r="P80" s="256"/>
      <c r="Q80" s="256"/>
      <c r="R80" s="256"/>
      <c r="S80" s="256"/>
      <c r="T80" s="257"/>
      <c r="U80" s="258"/>
      <c r="V80" s="152" t="str">
        <f>IF(T80&lt;&gt;0,T80*U80,"")</f>
        <v/>
      </c>
      <c r="W80" s="14"/>
      <c r="X80" s="264"/>
      <c r="Y80" s="280"/>
      <c r="AB80" s="205">
        <f>SUM(H80:H89)+SUM(O80:O89,V80:V89)-SUM(Y80:Y89)</f>
        <v>0</v>
      </c>
    </row>
    <row r="81" spans="2:28" x14ac:dyDescent="0.25">
      <c r="B81" s="121"/>
      <c r="C81" s="124"/>
      <c r="D81" s="187"/>
      <c r="E81" s="192" t="str">
        <f>IF(ISBLANK(D81),"",VLOOKUP(D81,'Déclaration - RH internes '!B:I,2,FALSE))</f>
        <v/>
      </c>
      <c r="F81" s="195" t="str">
        <f>IF(ISBLANK(D81),"",VLOOKUP(D81,'Déclaration - RH internes '!B:I,3,FALSE))</f>
        <v/>
      </c>
      <c r="G81" s="188"/>
      <c r="H81" s="40" t="str">
        <f t="shared" si="9"/>
        <v/>
      </c>
      <c r="I81" s="248"/>
      <c r="J81" s="249"/>
      <c r="K81" s="249"/>
      <c r="L81" s="249"/>
      <c r="M81" s="250"/>
      <c r="N81" s="251"/>
      <c r="O81" s="198"/>
      <c r="P81" s="259"/>
      <c r="Q81" s="259"/>
      <c r="R81" s="259"/>
      <c r="S81" s="259"/>
      <c r="T81" s="260"/>
      <c r="U81" s="261"/>
      <c r="V81" s="153" t="str">
        <f>IF(T81&lt;&gt;0,T81*U81,"")</f>
        <v/>
      </c>
      <c r="W81" s="14"/>
      <c r="X81" s="266"/>
      <c r="Y81" s="267"/>
      <c r="AB81" s="203"/>
    </row>
    <row r="82" spans="2:28" x14ac:dyDescent="0.25">
      <c r="B82" s="121"/>
      <c r="C82" s="124"/>
      <c r="D82" s="187"/>
      <c r="E82" s="192" t="str">
        <f>IF(ISBLANK(D82),"",VLOOKUP(D82,'Déclaration - RH internes '!B:I,2,FALSE))</f>
        <v/>
      </c>
      <c r="F82" s="195" t="str">
        <f>IF(ISBLANK(D82),"",VLOOKUP(D82,'Déclaration - RH internes '!B:I,3,FALSE))</f>
        <v/>
      </c>
      <c r="G82" s="188"/>
      <c r="H82" s="40" t="str">
        <f t="shared" si="9"/>
        <v/>
      </c>
      <c r="I82" s="248"/>
      <c r="J82" s="249"/>
      <c r="K82" s="249"/>
      <c r="L82" s="249"/>
      <c r="M82" s="250"/>
      <c r="N82" s="251"/>
      <c r="O82" s="198"/>
      <c r="P82" s="259"/>
      <c r="Q82" s="259"/>
      <c r="R82" s="259"/>
      <c r="S82" s="259"/>
      <c r="T82" s="260"/>
      <c r="U82" s="261"/>
      <c r="V82" s="153" t="str">
        <f t="shared" ref="V82:V87" si="10">IF(T82&lt;&gt;0,T82*U82,"")</f>
        <v/>
      </c>
      <c r="W82" s="14"/>
      <c r="X82" s="266"/>
      <c r="Y82" s="267"/>
      <c r="AB82" s="203"/>
    </row>
    <row r="83" spans="2:28" x14ac:dyDescent="0.25">
      <c r="B83" s="121"/>
      <c r="C83" s="124"/>
      <c r="D83" s="187"/>
      <c r="E83" s="192" t="str">
        <f>IF(ISBLANK(D83),"",VLOOKUP(D83,'Déclaration - RH internes '!B:I,2,FALSE))</f>
        <v/>
      </c>
      <c r="F83" s="195" t="str">
        <f>IF(ISBLANK(D83),"",VLOOKUP(D83,'Déclaration - RH internes '!B:I,3,FALSE))</f>
        <v/>
      </c>
      <c r="G83" s="188"/>
      <c r="H83" s="40" t="str">
        <f t="shared" si="9"/>
        <v/>
      </c>
      <c r="I83" s="248"/>
      <c r="J83" s="249"/>
      <c r="K83" s="249"/>
      <c r="L83" s="249"/>
      <c r="M83" s="250"/>
      <c r="N83" s="251"/>
      <c r="O83" s="198"/>
      <c r="P83" s="259"/>
      <c r="Q83" s="259"/>
      <c r="R83" s="259"/>
      <c r="S83" s="259"/>
      <c r="T83" s="260"/>
      <c r="U83" s="261"/>
      <c r="V83" s="153" t="str">
        <f t="shared" si="10"/>
        <v/>
      </c>
      <c r="W83" s="14"/>
      <c r="X83" s="266"/>
      <c r="Y83" s="267"/>
      <c r="AB83" s="203"/>
    </row>
    <row r="84" spans="2:28" x14ac:dyDescent="0.25">
      <c r="B84" s="121"/>
      <c r="C84" s="124"/>
      <c r="D84" s="187"/>
      <c r="E84" s="192" t="str">
        <f>IF(ISBLANK(D84),"",VLOOKUP(D84,'Déclaration - RH internes '!B:I,2,FALSE))</f>
        <v/>
      </c>
      <c r="F84" s="195" t="str">
        <f>IF(ISBLANK(D84),"",VLOOKUP(D84,'Déclaration - RH internes '!B:I,3,FALSE))</f>
        <v/>
      </c>
      <c r="G84" s="188"/>
      <c r="H84" s="40" t="str">
        <f t="shared" si="9"/>
        <v/>
      </c>
      <c r="I84" s="248"/>
      <c r="J84" s="249"/>
      <c r="K84" s="249"/>
      <c r="L84" s="249"/>
      <c r="M84" s="250"/>
      <c r="N84" s="251"/>
      <c r="O84" s="198"/>
      <c r="P84" s="259"/>
      <c r="Q84" s="259"/>
      <c r="R84" s="259"/>
      <c r="S84" s="259"/>
      <c r="T84" s="260"/>
      <c r="U84" s="261"/>
      <c r="V84" s="153" t="str">
        <f t="shared" si="10"/>
        <v/>
      </c>
      <c r="W84" s="14"/>
      <c r="X84" s="266"/>
      <c r="Y84" s="267"/>
      <c r="AB84" s="203"/>
    </row>
    <row r="85" spans="2:28" x14ac:dyDescent="0.25">
      <c r="B85" s="121"/>
      <c r="C85" s="124"/>
      <c r="D85" s="187"/>
      <c r="E85" s="192" t="str">
        <f>IF(ISBLANK(D85),"",VLOOKUP(D85,'Déclaration - RH internes '!B:I,2,FALSE))</f>
        <v/>
      </c>
      <c r="F85" s="195" t="str">
        <f>IF(ISBLANK(D85),"",VLOOKUP(D85,'Déclaration - RH internes '!B:I,3,FALSE))</f>
        <v/>
      </c>
      <c r="G85" s="188"/>
      <c r="H85" s="40" t="str">
        <f t="shared" si="9"/>
        <v/>
      </c>
      <c r="I85" s="248"/>
      <c r="J85" s="249"/>
      <c r="K85" s="249"/>
      <c r="L85" s="249"/>
      <c r="M85" s="250"/>
      <c r="N85" s="251"/>
      <c r="O85" s="198"/>
      <c r="P85" s="259"/>
      <c r="Q85" s="259"/>
      <c r="R85" s="259"/>
      <c r="S85" s="259"/>
      <c r="T85" s="260"/>
      <c r="U85" s="261"/>
      <c r="V85" s="153" t="str">
        <f t="shared" si="10"/>
        <v/>
      </c>
      <c r="W85" s="14"/>
      <c r="X85" s="266"/>
      <c r="Y85" s="267"/>
      <c r="AB85" s="203"/>
    </row>
    <row r="86" spans="2:28" x14ac:dyDescent="0.25">
      <c r="B86" s="121"/>
      <c r="C86" s="124"/>
      <c r="D86" s="187"/>
      <c r="E86" s="192" t="str">
        <f>IF(ISBLANK(D86),"",VLOOKUP(D86,'Déclaration - RH internes '!B:I,2,FALSE))</f>
        <v/>
      </c>
      <c r="F86" s="195" t="str">
        <f>IF(ISBLANK(D86),"",VLOOKUP(D86,'Déclaration - RH internes '!B:I,3,FALSE))</f>
        <v/>
      </c>
      <c r="G86" s="188"/>
      <c r="H86" s="40" t="str">
        <f t="shared" si="9"/>
        <v/>
      </c>
      <c r="I86" s="248"/>
      <c r="J86" s="249"/>
      <c r="K86" s="249"/>
      <c r="L86" s="249"/>
      <c r="M86" s="250"/>
      <c r="N86" s="251"/>
      <c r="O86" s="198"/>
      <c r="P86" s="259"/>
      <c r="Q86" s="259"/>
      <c r="R86" s="259"/>
      <c r="S86" s="259"/>
      <c r="T86" s="260"/>
      <c r="U86" s="261"/>
      <c r="V86" s="153" t="str">
        <f t="shared" si="10"/>
        <v/>
      </c>
      <c r="W86" s="14"/>
      <c r="X86" s="266"/>
      <c r="Y86" s="267"/>
      <c r="AB86" s="203"/>
    </row>
    <row r="87" spans="2:28" x14ac:dyDescent="0.25">
      <c r="B87" s="121"/>
      <c r="C87" s="124"/>
      <c r="D87" s="187"/>
      <c r="E87" s="192" t="str">
        <f>IF(ISBLANK(D87),"",VLOOKUP(D87,'Déclaration - RH internes '!B:I,2,FALSE))</f>
        <v/>
      </c>
      <c r="F87" s="195" t="str">
        <f>IF(ISBLANK(D87),"",VLOOKUP(D87,'Déclaration - RH internes '!B:I,3,FALSE))</f>
        <v/>
      </c>
      <c r="G87" s="188"/>
      <c r="H87" s="40" t="str">
        <f t="shared" si="9"/>
        <v/>
      </c>
      <c r="I87" s="248"/>
      <c r="J87" s="249"/>
      <c r="K87" s="249"/>
      <c r="L87" s="249"/>
      <c r="M87" s="250"/>
      <c r="N87" s="251"/>
      <c r="O87" s="198"/>
      <c r="P87" s="259"/>
      <c r="Q87" s="259"/>
      <c r="R87" s="259"/>
      <c r="S87" s="259"/>
      <c r="T87" s="260"/>
      <c r="U87" s="261"/>
      <c r="V87" s="153" t="str">
        <f t="shared" si="10"/>
        <v/>
      </c>
      <c r="W87" s="14"/>
      <c r="X87" s="266"/>
      <c r="Y87" s="267"/>
      <c r="AB87" s="203"/>
    </row>
    <row r="88" spans="2:28" x14ac:dyDescent="0.25">
      <c r="B88" s="121"/>
      <c r="C88" s="124"/>
      <c r="D88" s="187"/>
      <c r="E88" s="192" t="str">
        <f>IF(ISBLANK(D88),"",VLOOKUP(D88,'Déclaration - RH internes '!B:I,2,FALSE))</f>
        <v/>
      </c>
      <c r="F88" s="195" t="str">
        <f>IF(ISBLANK(D88),"",VLOOKUP(D88,'Déclaration - RH internes '!B:I,3,FALSE))</f>
        <v/>
      </c>
      <c r="G88" s="188"/>
      <c r="H88" s="40" t="str">
        <f t="shared" si="9"/>
        <v/>
      </c>
      <c r="I88" s="248"/>
      <c r="J88" s="249"/>
      <c r="K88" s="249"/>
      <c r="L88" s="249"/>
      <c r="M88" s="250"/>
      <c r="N88" s="251"/>
      <c r="O88" s="198"/>
      <c r="P88" s="259"/>
      <c r="Q88" s="259"/>
      <c r="R88" s="259"/>
      <c r="S88" s="259"/>
      <c r="T88" s="260"/>
      <c r="U88" s="261"/>
      <c r="V88" s="153" t="str">
        <f>IF(T88&lt;&gt;0,T88*U88,"")</f>
        <v/>
      </c>
      <c r="W88" s="14"/>
      <c r="X88" s="266"/>
      <c r="Y88" s="267"/>
      <c r="AB88" s="203"/>
    </row>
    <row r="89" spans="2:28" ht="15.75" thickBot="1" x14ac:dyDescent="0.3">
      <c r="B89" s="122"/>
      <c r="C89" s="125"/>
      <c r="D89" s="189"/>
      <c r="E89" s="193" t="str">
        <f>IF(ISBLANK(D89),"",VLOOKUP(D89,'Déclaration - RH internes '!B:I,2,FALSE))</f>
        <v/>
      </c>
      <c r="F89" s="196" t="str">
        <f>IF(ISBLANK(D89),"",VLOOKUP(D89,'Déclaration - RH internes '!B:I,3,FALSE))</f>
        <v/>
      </c>
      <c r="G89" s="190"/>
      <c r="H89" s="47" t="str">
        <f t="shared" si="9"/>
        <v/>
      </c>
      <c r="I89" s="252"/>
      <c r="J89" s="253"/>
      <c r="K89" s="253"/>
      <c r="L89" s="253"/>
      <c r="M89" s="254"/>
      <c r="N89" s="255"/>
      <c r="O89" s="200"/>
      <c r="P89" s="262"/>
      <c r="Q89" s="262"/>
      <c r="R89" s="262"/>
      <c r="S89" s="262"/>
      <c r="T89" s="263"/>
      <c r="U89" s="201"/>
      <c r="V89" s="155" t="str">
        <f>IF(T89&lt;&gt;0,T89*U89,"")</f>
        <v/>
      </c>
      <c r="W89" s="14"/>
      <c r="X89" s="274"/>
      <c r="Y89" s="273"/>
      <c r="AB89" s="203"/>
    </row>
    <row r="90" spans="2:28" x14ac:dyDescent="0.25">
      <c r="B90" s="120" t="s">
        <v>41</v>
      </c>
      <c r="C90" s="123" t="s">
        <v>42</v>
      </c>
      <c r="D90" s="185"/>
      <c r="E90" s="191" t="str">
        <f>IF(ISBLANK(D90),"",VLOOKUP(D90,'Déclaration - RH internes '!B:I,2,FALSE))</f>
        <v/>
      </c>
      <c r="F90" s="194" t="str">
        <f>IF(ISBLANK(D90),"",VLOOKUP(D90,'Déclaration - RH internes '!B:I,3,FALSE))</f>
        <v/>
      </c>
      <c r="G90" s="186"/>
      <c r="H90" s="46" t="str">
        <f t="shared" si="9"/>
        <v/>
      </c>
      <c r="I90" s="244"/>
      <c r="J90" s="245"/>
      <c r="K90" s="245"/>
      <c r="L90" s="245"/>
      <c r="M90" s="246"/>
      <c r="N90" s="247"/>
      <c r="O90" s="197"/>
      <c r="P90" s="256"/>
      <c r="Q90" s="256"/>
      <c r="R90" s="256"/>
      <c r="S90" s="256"/>
      <c r="T90" s="257"/>
      <c r="U90" s="258"/>
      <c r="V90" s="152" t="str">
        <f>IF(T90&lt;&gt;0,T90*U90,"")</f>
        <v/>
      </c>
      <c r="W90" s="14"/>
      <c r="X90" s="279"/>
      <c r="Y90" s="280"/>
      <c r="AB90" s="202">
        <f>SUM(H90:H99)+SUM(O90:O99,V90:V99)-SUM(Y90:Y99)</f>
        <v>0</v>
      </c>
    </row>
    <row r="91" spans="2:28" x14ac:dyDescent="0.25">
      <c r="B91" s="121"/>
      <c r="C91" s="124"/>
      <c r="D91" s="187"/>
      <c r="E91" s="192" t="str">
        <f>IF(ISBLANK(D91),"",VLOOKUP(D91,'Déclaration - RH internes '!B:I,2,FALSE))</f>
        <v/>
      </c>
      <c r="F91" s="195" t="str">
        <f>IF(ISBLANK(D91),"",VLOOKUP(D91,'Déclaration - RH internes '!B:I,3,FALSE))</f>
        <v/>
      </c>
      <c r="G91" s="188"/>
      <c r="H91" s="40" t="str">
        <f t="shared" si="9"/>
        <v/>
      </c>
      <c r="I91" s="248"/>
      <c r="J91" s="249"/>
      <c r="K91" s="249"/>
      <c r="L91" s="249"/>
      <c r="M91" s="250"/>
      <c r="N91" s="251"/>
      <c r="O91" s="198"/>
      <c r="P91" s="259"/>
      <c r="Q91" s="259"/>
      <c r="R91" s="259"/>
      <c r="S91" s="259"/>
      <c r="T91" s="260"/>
      <c r="U91" s="261"/>
      <c r="V91" s="153" t="str">
        <f>IF(T91&lt;&gt;0,T91*U91,"")</f>
        <v/>
      </c>
      <c r="W91" s="14"/>
      <c r="X91" s="266"/>
      <c r="Y91" s="267"/>
      <c r="AB91" s="203"/>
    </row>
    <row r="92" spans="2:28" x14ac:dyDescent="0.25">
      <c r="B92" s="121"/>
      <c r="C92" s="124"/>
      <c r="D92" s="187"/>
      <c r="E92" s="192" t="str">
        <f>IF(ISBLANK(D92),"",VLOOKUP(D92,'Déclaration - RH internes '!B:I,2,FALSE))</f>
        <v/>
      </c>
      <c r="F92" s="195" t="str">
        <f>IF(ISBLANK(D92),"",VLOOKUP(D92,'Déclaration - RH internes '!B:I,3,FALSE))</f>
        <v/>
      </c>
      <c r="G92" s="188"/>
      <c r="H92" s="40" t="str">
        <f t="shared" si="9"/>
        <v/>
      </c>
      <c r="I92" s="248"/>
      <c r="J92" s="249"/>
      <c r="K92" s="249"/>
      <c r="L92" s="249"/>
      <c r="M92" s="250"/>
      <c r="N92" s="251"/>
      <c r="O92" s="198"/>
      <c r="P92" s="259"/>
      <c r="Q92" s="259"/>
      <c r="R92" s="259"/>
      <c r="S92" s="259"/>
      <c r="T92" s="260"/>
      <c r="U92" s="261"/>
      <c r="V92" s="153" t="str">
        <f t="shared" ref="V92:V97" si="11">IF(T92&lt;&gt;0,T92*U92,"")</f>
        <v/>
      </c>
      <c r="W92" s="14"/>
      <c r="X92" s="266"/>
      <c r="Y92" s="267"/>
      <c r="AB92" s="203"/>
    </row>
    <row r="93" spans="2:28" x14ac:dyDescent="0.25">
      <c r="B93" s="121"/>
      <c r="C93" s="124"/>
      <c r="D93" s="187"/>
      <c r="E93" s="192" t="str">
        <f>IF(ISBLANK(D93),"",VLOOKUP(D93,'Déclaration - RH internes '!B:I,2,FALSE))</f>
        <v/>
      </c>
      <c r="F93" s="195" t="str">
        <f>IF(ISBLANK(D93),"",VLOOKUP(D93,'Déclaration - RH internes '!B:I,3,FALSE))</f>
        <v/>
      </c>
      <c r="G93" s="188"/>
      <c r="H93" s="40" t="str">
        <f t="shared" si="9"/>
        <v/>
      </c>
      <c r="I93" s="248"/>
      <c r="J93" s="249"/>
      <c r="K93" s="249"/>
      <c r="L93" s="249"/>
      <c r="M93" s="250"/>
      <c r="N93" s="251"/>
      <c r="O93" s="198"/>
      <c r="P93" s="259"/>
      <c r="Q93" s="259"/>
      <c r="R93" s="259"/>
      <c r="S93" s="259"/>
      <c r="T93" s="260"/>
      <c r="U93" s="261"/>
      <c r="V93" s="153" t="str">
        <f t="shared" si="11"/>
        <v/>
      </c>
      <c r="W93" s="14"/>
      <c r="X93" s="266"/>
      <c r="Y93" s="267"/>
      <c r="AB93" s="203"/>
    </row>
    <row r="94" spans="2:28" x14ac:dyDescent="0.25">
      <c r="B94" s="121"/>
      <c r="C94" s="124"/>
      <c r="D94" s="187"/>
      <c r="E94" s="192" t="str">
        <f>IF(ISBLANK(D94),"",VLOOKUP(D94,'Déclaration - RH internes '!B:I,2,FALSE))</f>
        <v/>
      </c>
      <c r="F94" s="195" t="str">
        <f>IF(ISBLANK(D94),"",VLOOKUP(D94,'Déclaration - RH internes '!B:I,3,FALSE))</f>
        <v/>
      </c>
      <c r="G94" s="188"/>
      <c r="H94" s="40" t="str">
        <f t="shared" si="9"/>
        <v/>
      </c>
      <c r="I94" s="248"/>
      <c r="J94" s="249"/>
      <c r="K94" s="249"/>
      <c r="L94" s="249"/>
      <c r="M94" s="250"/>
      <c r="N94" s="251"/>
      <c r="O94" s="198"/>
      <c r="P94" s="259"/>
      <c r="Q94" s="259"/>
      <c r="R94" s="259"/>
      <c r="S94" s="259"/>
      <c r="T94" s="260"/>
      <c r="U94" s="261"/>
      <c r="V94" s="153" t="str">
        <f t="shared" si="11"/>
        <v/>
      </c>
      <c r="W94" s="14"/>
      <c r="X94" s="266"/>
      <c r="Y94" s="267"/>
      <c r="AB94" s="203"/>
    </row>
    <row r="95" spans="2:28" x14ac:dyDescent="0.25">
      <c r="B95" s="121"/>
      <c r="C95" s="124"/>
      <c r="D95" s="187"/>
      <c r="E95" s="192" t="str">
        <f>IF(ISBLANK(D95),"",VLOOKUP(D95,'Déclaration - RH internes '!B:I,2,FALSE))</f>
        <v/>
      </c>
      <c r="F95" s="195" t="str">
        <f>IF(ISBLANK(D95),"",VLOOKUP(D95,'Déclaration - RH internes '!B:I,3,FALSE))</f>
        <v/>
      </c>
      <c r="G95" s="188"/>
      <c r="H95" s="40" t="str">
        <f t="shared" si="9"/>
        <v/>
      </c>
      <c r="I95" s="248"/>
      <c r="J95" s="249"/>
      <c r="K95" s="249"/>
      <c r="L95" s="249"/>
      <c r="M95" s="250"/>
      <c r="N95" s="251"/>
      <c r="O95" s="198"/>
      <c r="P95" s="259"/>
      <c r="Q95" s="259"/>
      <c r="R95" s="259"/>
      <c r="S95" s="259"/>
      <c r="T95" s="260"/>
      <c r="U95" s="261"/>
      <c r="V95" s="153" t="str">
        <f t="shared" si="11"/>
        <v/>
      </c>
      <c r="W95" s="14"/>
      <c r="X95" s="266"/>
      <c r="Y95" s="267"/>
      <c r="AB95" s="203"/>
    </row>
    <row r="96" spans="2:28" x14ac:dyDescent="0.25">
      <c r="B96" s="121"/>
      <c r="C96" s="124"/>
      <c r="D96" s="187"/>
      <c r="E96" s="192" t="str">
        <f>IF(ISBLANK(D96),"",VLOOKUP(D96,'Déclaration - RH internes '!B:I,2,FALSE))</f>
        <v/>
      </c>
      <c r="F96" s="195" t="str">
        <f>IF(ISBLANK(D96),"",VLOOKUP(D96,'Déclaration - RH internes '!B:I,3,FALSE))</f>
        <v/>
      </c>
      <c r="G96" s="188"/>
      <c r="H96" s="40" t="str">
        <f t="shared" si="9"/>
        <v/>
      </c>
      <c r="I96" s="248"/>
      <c r="J96" s="249"/>
      <c r="K96" s="249"/>
      <c r="L96" s="249"/>
      <c r="M96" s="250"/>
      <c r="N96" s="251"/>
      <c r="O96" s="198"/>
      <c r="P96" s="259"/>
      <c r="Q96" s="259"/>
      <c r="R96" s="259"/>
      <c r="S96" s="259"/>
      <c r="T96" s="260"/>
      <c r="U96" s="261"/>
      <c r="V96" s="153" t="str">
        <f t="shared" si="11"/>
        <v/>
      </c>
      <c r="W96" s="14"/>
      <c r="X96" s="266"/>
      <c r="Y96" s="267"/>
      <c r="AB96" s="203"/>
    </row>
    <row r="97" spans="2:28" x14ac:dyDescent="0.25">
      <c r="B97" s="121"/>
      <c r="C97" s="124"/>
      <c r="D97" s="187"/>
      <c r="E97" s="192" t="str">
        <f>IF(ISBLANK(D97),"",VLOOKUP(D97,'Déclaration - RH internes '!B:I,2,FALSE))</f>
        <v/>
      </c>
      <c r="F97" s="195" t="str">
        <f>IF(ISBLANK(D97),"",VLOOKUP(D97,'Déclaration - RH internes '!B:I,3,FALSE))</f>
        <v/>
      </c>
      <c r="G97" s="188"/>
      <c r="H97" s="40" t="str">
        <f t="shared" si="9"/>
        <v/>
      </c>
      <c r="I97" s="248"/>
      <c r="J97" s="249"/>
      <c r="K97" s="249"/>
      <c r="L97" s="249"/>
      <c r="M97" s="250"/>
      <c r="N97" s="251"/>
      <c r="O97" s="198"/>
      <c r="P97" s="259"/>
      <c r="Q97" s="259"/>
      <c r="R97" s="259"/>
      <c r="S97" s="259"/>
      <c r="T97" s="260"/>
      <c r="U97" s="261"/>
      <c r="V97" s="153" t="str">
        <f t="shared" si="11"/>
        <v/>
      </c>
      <c r="W97" s="14"/>
      <c r="X97" s="266"/>
      <c r="Y97" s="267"/>
      <c r="AB97" s="203"/>
    </row>
    <row r="98" spans="2:28" x14ac:dyDescent="0.25">
      <c r="B98" s="121"/>
      <c r="C98" s="124"/>
      <c r="D98" s="187"/>
      <c r="E98" s="192" t="str">
        <f>IF(ISBLANK(D98),"",VLOOKUP(D98,'Déclaration - RH internes '!B:I,2,FALSE))</f>
        <v/>
      </c>
      <c r="F98" s="195" t="str">
        <f>IF(ISBLANK(D98),"",VLOOKUP(D98,'Déclaration - RH internes '!B:I,3,FALSE))</f>
        <v/>
      </c>
      <c r="G98" s="188"/>
      <c r="H98" s="40" t="str">
        <f t="shared" si="9"/>
        <v/>
      </c>
      <c r="I98" s="248"/>
      <c r="J98" s="249"/>
      <c r="K98" s="249"/>
      <c r="L98" s="249"/>
      <c r="M98" s="250"/>
      <c r="N98" s="251"/>
      <c r="O98" s="198"/>
      <c r="P98" s="259"/>
      <c r="Q98" s="259"/>
      <c r="R98" s="259"/>
      <c r="S98" s="259"/>
      <c r="T98" s="260"/>
      <c r="U98" s="261"/>
      <c r="V98" s="153" t="str">
        <f>IF(T98&lt;&gt;0,T98*U98,"")</f>
        <v/>
      </c>
      <c r="W98" s="14"/>
      <c r="X98" s="266"/>
      <c r="Y98" s="267"/>
      <c r="AB98" s="203"/>
    </row>
    <row r="99" spans="2:28" ht="15.75" thickBot="1" x14ac:dyDescent="0.3">
      <c r="B99" s="122"/>
      <c r="C99" s="125"/>
      <c r="D99" s="189"/>
      <c r="E99" s="193" t="str">
        <f>IF(ISBLANK(D99),"",VLOOKUP(D99,'Déclaration - RH internes '!B:I,2,FALSE))</f>
        <v/>
      </c>
      <c r="F99" s="196" t="str">
        <f>IF(ISBLANK(D99),"",VLOOKUP(D99,'Déclaration - RH internes '!B:I,3,FALSE))</f>
        <v/>
      </c>
      <c r="G99" s="190"/>
      <c r="H99" s="47" t="str">
        <f t="shared" si="9"/>
        <v/>
      </c>
      <c r="I99" s="252"/>
      <c r="J99" s="253"/>
      <c r="K99" s="253"/>
      <c r="L99" s="253"/>
      <c r="M99" s="254"/>
      <c r="N99" s="255"/>
      <c r="O99" s="200"/>
      <c r="P99" s="262"/>
      <c r="Q99" s="262"/>
      <c r="R99" s="262"/>
      <c r="S99" s="262"/>
      <c r="T99" s="263"/>
      <c r="U99" s="201"/>
      <c r="V99" s="155" t="str">
        <f>IF(T99&lt;&gt;0,T99*U99,"")</f>
        <v/>
      </c>
      <c r="W99" s="14"/>
      <c r="X99" s="282"/>
      <c r="Y99" s="283"/>
      <c r="AB99" s="206"/>
    </row>
    <row r="100" spans="2:28" x14ac:dyDescent="0.25">
      <c r="B100" s="132" t="s">
        <v>43</v>
      </c>
      <c r="C100" s="135" t="s">
        <v>53</v>
      </c>
      <c r="D100" s="185"/>
      <c r="E100" s="191" t="str">
        <f>IF(ISBLANK(D100),"",VLOOKUP(D100,'Déclaration - RH internes '!B:I,2,FALSE))</f>
        <v/>
      </c>
      <c r="F100" s="194" t="str">
        <f>IF(ISBLANK(D100),"",VLOOKUP(D100,'Déclaration - RH internes '!B:I,3,FALSE))</f>
        <v/>
      </c>
      <c r="G100" s="186"/>
      <c r="H100" s="46" t="str">
        <f t="shared" si="9"/>
        <v/>
      </c>
      <c r="I100" s="244"/>
      <c r="J100" s="245"/>
      <c r="K100" s="245"/>
      <c r="L100" s="245"/>
      <c r="M100" s="246"/>
      <c r="N100" s="247"/>
      <c r="O100" s="197"/>
      <c r="P100" s="256"/>
      <c r="Q100" s="256"/>
      <c r="R100" s="256"/>
      <c r="S100" s="256"/>
      <c r="T100" s="257"/>
      <c r="U100" s="258"/>
      <c r="V100" s="152" t="str">
        <f>IF(T100&lt;&gt;0,T100*U100,"")</f>
        <v/>
      </c>
      <c r="W100" s="14"/>
      <c r="X100" s="279"/>
      <c r="Y100" s="280"/>
      <c r="AB100" s="202">
        <f>SUM(H100:H109)+SUM(O100:O109,V100:V109)-SUM(Y100:Y109)</f>
        <v>0</v>
      </c>
    </row>
    <row r="101" spans="2:28" x14ac:dyDescent="0.25">
      <c r="B101" s="133"/>
      <c r="C101" s="136"/>
      <c r="D101" s="187"/>
      <c r="E101" s="192" t="str">
        <f>IF(ISBLANK(D101),"",VLOOKUP(D101,'Déclaration - RH internes '!B:I,2,FALSE))</f>
        <v/>
      </c>
      <c r="F101" s="195" t="str">
        <f>IF(ISBLANK(D101),"",VLOOKUP(D101,'Déclaration - RH internes '!B:I,3,FALSE))</f>
        <v/>
      </c>
      <c r="G101" s="188"/>
      <c r="H101" s="40" t="str">
        <f t="shared" si="9"/>
        <v/>
      </c>
      <c r="I101" s="248"/>
      <c r="J101" s="249"/>
      <c r="K101" s="249"/>
      <c r="L101" s="249"/>
      <c r="M101" s="250"/>
      <c r="N101" s="251"/>
      <c r="O101" s="198"/>
      <c r="P101" s="259"/>
      <c r="Q101" s="259"/>
      <c r="R101" s="259"/>
      <c r="S101" s="259"/>
      <c r="T101" s="260"/>
      <c r="U101" s="261"/>
      <c r="V101" s="153" t="str">
        <f>IF(T101&lt;&gt;0,T101*U101,"")</f>
        <v/>
      </c>
      <c r="W101" s="14"/>
      <c r="X101" s="266"/>
      <c r="Y101" s="267"/>
      <c r="AB101" s="203"/>
    </row>
    <row r="102" spans="2:28" x14ac:dyDescent="0.25">
      <c r="B102" s="133"/>
      <c r="C102" s="136"/>
      <c r="D102" s="187"/>
      <c r="E102" s="192" t="str">
        <f>IF(ISBLANK(D102),"",VLOOKUP(D102,'Déclaration - RH internes '!B:I,2,FALSE))</f>
        <v/>
      </c>
      <c r="F102" s="195" t="str">
        <f>IF(ISBLANK(D102),"",VLOOKUP(D102,'Déclaration - RH internes '!B:I,3,FALSE))</f>
        <v/>
      </c>
      <c r="G102" s="188"/>
      <c r="H102" s="40" t="str">
        <f t="shared" si="9"/>
        <v/>
      </c>
      <c r="I102" s="248"/>
      <c r="J102" s="249"/>
      <c r="K102" s="249"/>
      <c r="L102" s="249"/>
      <c r="M102" s="250"/>
      <c r="N102" s="251"/>
      <c r="O102" s="198"/>
      <c r="P102" s="259"/>
      <c r="Q102" s="259"/>
      <c r="R102" s="259"/>
      <c r="S102" s="259"/>
      <c r="T102" s="260"/>
      <c r="U102" s="261"/>
      <c r="V102" s="153" t="str">
        <f t="shared" ref="V102:V107" si="12">IF(T102&lt;&gt;0,T102*U102,"")</f>
        <v/>
      </c>
      <c r="W102" s="14"/>
      <c r="X102" s="266"/>
      <c r="Y102" s="267"/>
      <c r="AB102" s="203"/>
    </row>
    <row r="103" spans="2:28" x14ac:dyDescent="0.25">
      <c r="B103" s="133"/>
      <c r="C103" s="136"/>
      <c r="D103" s="187"/>
      <c r="E103" s="192" t="str">
        <f>IF(ISBLANK(D103),"",VLOOKUP(D103,'Déclaration - RH internes '!B:I,2,FALSE))</f>
        <v/>
      </c>
      <c r="F103" s="195" t="str">
        <f>IF(ISBLANK(D103),"",VLOOKUP(D103,'Déclaration - RH internes '!B:I,3,FALSE))</f>
        <v/>
      </c>
      <c r="G103" s="188"/>
      <c r="H103" s="40" t="str">
        <f t="shared" si="9"/>
        <v/>
      </c>
      <c r="I103" s="248"/>
      <c r="J103" s="249"/>
      <c r="K103" s="249"/>
      <c r="L103" s="249"/>
      <c r="M103" s="250"/>
      <c r="N103" s="251"/>
      <c r="O103" s="198"/>
      <c r="P103" s="259"/>
      <c r="Q103" s="259"/>
      <c r="R103" s="259"/>
      <c r="S103" s="259"/>
      <c r="T103" s="260"/>
      <c r="U103" s="261"/>
      <c r="V103" s="153" t="str">
        <f t="shared" si="12"/>
        <v/>
      </c>
      <c r="W103" s="14"/>
      <c r="X103" s="266"/>
      <c r="Y103" s="267"/>
      <c r="AB103" s="203"/>
    </row>
    <row r="104" spans="2:28" x14ac:dyDescent="0.25">
      <c r="B104" s="133"/>
      <c r="C104" s="136"/>
      <c r="D104" s="187"/>
      <c r="E104" s="192" t="str">
        <f>IF(ISBLANK(D104),"",VLOOKUP(D104,'Déclaration - RH internes '!B:I,2,FALSE))</f>
        <v/>
      </c>
      <c r="F104" s="195" t="str">
        <f>IF(ISBLANK(D104),"",VLOOKUP(D104,'Déclaration - RH internes '!B:I,3,FALSE))</f>
        <v/>
      </c>
      <c r="G104" s="188"/>
      <c r="H104" s="40" t="str">
        <f t="shared" si="9"/>
        <v/>
      </c>
      <c r="I104" s="248"/>
      <c r="J104" s="249"/>
      <c r="K104" s="249"/>
      <c r="L104" s="249"/>
      <c r="M104" s="250"/>
      <c r="N104" s="251"/>
      <c r="O104" s="198"/>
      <c r="P104" s="259"/>
      <c r="Q104" s="259"/>
      <c r="R104" s="259"/>
      <c r="S104" s="259"/>
      <c r="T104" s="260"/>
      <c r="U104" s="261"/>
      <c r="V104" s="153" t="str">
        <f t="shared" si="12"/>
        <v/>
      </c>
      <c r="W104" s="14"/>
      <c r="X104" s="266"/>
      <c r="Y104" s="267"/>
      <c r="AB104" s="203"/>
    </row>
    <row r="105" spans="2:28" x14ac:dyDescent="0.25">
      <c r="B105" s="133"/>
      <c r="C105" s="136"/>
      <c r="D105" s="187"/>
      <c r="E105" s="192" t="str">
        <f>IF(ISBLANK(D105),"",VLOOKUP(D105,'Déclaration - RH internes '!B:I,2,FALSE))</f>
        <v/>
      </c>
      <c r="F105" s="195" t="str">
        <f>IF(ISBLANK(D105),"",VLOOKUP(D105,'Déclaration - RH internes '!B:I,3,FALSE))</f>
        <v/>
      </c>
      <c r="G105" s="188"/>
      <c r="H105" s="40" t="str">
        <f t="shared" si="9"/>
        <v/>
      </c>
      <c r="I105" s="248"/>
      <c r="J105" s="249"/>
      <c r="K105" s="249"/>
      <c r="L105" s="249"/>
      <c r="M105" s="250"/>
      <c r="N105" s="251"/>
      <c r="O105" s="198"/>
      <c r="P105" s="259"/>
      <c r="Q105" s="259"/>
      <c r="R105" s="259"/>
      <c r="S105" s="259"/>
      <c r="T105" s="260"/>
      <c r="U105" s="261"/>
      <c r="V105" s="153" t="str">
        <f t="shared" si="12"/>
        <v/>
      </c>
      <c r="W105" s="14"/>
      <c r="X105" s="266"/>
      <c r="Y105" s="267"/>
      <c r="AB105" s="203"/>
    </row>
    <row r="106" spans="2:28" x14ac:dyDescent="0.25">
      <c r="B106" s="133"/>
      <c r="C106" s="136"/>
      <c r="D106" s="187"/>
      <c r="E106" s="192" t="str">
        <f>IF(ISBLANK(D106),"",VLOOKUP(D106,'Déclaration - RH internes '!B:I,2,FALSE))</f>
        <v/>
      </c>
      <c r="F106" s="195" t="str">
        <f>IF(ISBLANK(D106),"",VLOOKUP(D106,'Déclaration - RH internes '!B:I,3,FALSE))</f>
        <v/>
      </c>
      <c r="G106" s="188"/>
      <c r="H106" s="40" t="str">
        <f t="shared" si="9"/>
        <v/>
      </c>
      <c r="I106" s="248"/>
      <c r="J106" s="249"/>
      <c r="K106" s="249"/>
      <c r="L106" s="249"/>
      <c r="M106" s="250"/>
      <c r="N106" s="251"/>
      <c r="O106" s="198"/>
      <c r="P106" s="259"/>
      <c r="Q106" s="259"/>
      <c r="R106" s="259"/>
      <c r="S106" s="259"/>
      <c r="T106" s="260"/>
      <c r="U106" s="261"/>
      <c r="V106" s="153" t="str">
        <f t="shared" si="12"/>
        <v/>
      </c>
      <c r="W106" s="14"/>
      <c r="X106" s="266"/>
      <c r="Y106" s="267"/>
      <c r="AB106" s="203"/>
    </row>
    <row r="107" spans="2:28" x14ac:dyDescent="0.25">
      <c r="B107" s="133"/>
      <c r="C107" s="136"/>
      <c r="D107" s="187"/>
      <c r="E107" s="192" t="str">
        <f>IF(ISBLANK(D107),"",VLOOKUP(D107,'Déclaration - RH internes '!B:I,2,FALSE))</f>
        <v/>
      </c>
      <c r="F107" s="195" t="str">
        <f>IF(ISBLANK(D107),"",VLOOKUP(D107,'Déclaration - RH internes '!B:I,3,FALSE))</f>
        <v/>
      </c>
      <c r="G107" s="188"/>
      <c r="H107" s="40" t="str">
        <f t="shared" si="9"/>
        <v/>
      </c>
      <c r="I107" s="248"/>
      <c r="J107" s="249"/>
      <c r="K107" s="249"/>
      <c r="L107" s="249"/>
      <c r="M107" s="250"/>
      <c r="N107" s="251"/>
      <c r="O107" s="198"/>
      <c r="P107" s="259"/>
      <c r="Q107" s="259"/>
      <c r="R107" s="259"/>
      <c r="S107" s="259"/>
      <c r="T107" s="260"/>
      <c r="U107" s="261"/>
      <c r="V107" s="153" t="str">
        <f t="shared" si="12"/>
        <v/>
      </c>
      <c r="W107" s="14"/>
      <c r="X107" s="266"/>
      <c r="Y107" s="267"/>
      <c r="AB107" s="203"/>
    </row>
    <row r="108" spans="2:28" x14ac:dyDescent="0.25">
      <c r="B108" s="133"/>
      <c r="C108" s="136"/>
      <c r="D108" s="187"/>
      <c r="E108" s="192" t="str">
        <f>IF(ISBLANK(D108),"",VLOOKUP(D108,'Déclaration - RH internes '!B:I,2,FALSE))</f>
        <v/>
      </c>
      <c r="F108" s="195" t="str">
        <f>IF(ISBLANK(D108),"",VLOOKUP(D108,'Déclaration - RH internes '!B:I,3,FALSE))</f>
        <v/>
      </c>
      <c r="G108" s="188"/>
      <c r="H108" s="40" t="str">
        <f t="shared" si="9"/>
        <v/>
      </c>
      <c r="I108" s="248"/>
      <c r="J108" s="249"/>
      <c r="K108" s="249"/>
      <c r="L108" s="249"/>
      <c r="M108" s="250"/>
      <c r="N108" s="251"/>
      <c r="O108" s="198"/>
      <c r="P108" s="259"/>
      <c r="Q108" s="259"/>
      <c r="R108" s="259"/>
      <c r="S108" s="259"/>
      <c r="T108" s="260"/>
      <c r="U108" s="261"/>
      <c r="V108" s="153" t="str">
        <f>IF(T108&lt;&gt;0,T108*U108,"")</f>
        <v/>
      </c>
      <c r="W108" s="14"/>
      <c r="X108" s="266"/>
      <c r="Y108" s="267"/>
      <c r="AB108" s="203"/>
    </row>
    <row r="109" spans="2:28" ht="15.75" thickBot="1" x14ac:dyDescent="0.3">
      <c r="B109" s="134"/>
      <c r="C109" s="137"/>
      <c r="D109" s="189"/>
      <c r="E109" s="193" t="str">
        <f>IF(ISBLANK(D109),"",VLOOKUP(D109,'Déclaration - RH internes '!B:I,2,FALSE))</f>
        <v/>
      </c>
      <c r="F109" s="196" t="str">
        <f>IF(ISBLANK(D109),"",VLOOKUP(D109,'Déclaration - RH internes '!B:I,3,FALSE))</f>
        <v/>
      </c>
      <c r="G109" s="190"/>
      <c r="H109" s="47" t="str">
        <f t="shared" si="9"/>
        <v/>
      </c>
      <c r="I109" s="252"/>
      <c r="J109" s="253"/>
      <c r="K109" s="253"/>
      <c r="L109" s="253"/>
      <c r="M109" s="254"/>
      <c r="N109" s="255"/>
      <c r="O109" s="200"/>
      <c r="P109" s="262"/>
      <c r="Q109" s="262"/>
      <c r="R109" s="262"/>
      <c r="S109" s="262"/>
      <c r="T109" s="263"/>
      <c r="U109" s="201"/>
      <c r="V109" s="155" t="str">
        <f>IF(T109&lt;&gt;0,T109*U109,"")</f>
        <v/>
      </c>
      <c r="W109" s="14"/>
      <c r="X109" s="282"/>
      <c r="Y109" s="283"/>
      <c r="AB109" s="206"/>
    </row>
    <row r="110" spans="2:28" x14ac:dyDescent="0.25">
      <c r="B110" s="12"/>
      <c r="V110" s="156"/>
      <c r="AB110" s="12"/>
    </row>
    <row r="111" spans="2:28" s="19" customFormat="1" x14ac:dyDescent="0.25">
      <c r="B111" s="139" t="s">
        <v>44</v>
      </c>
      <c r="C111" s="139"/>
      <c r="E111" s="20"/>
      <c r="F111" s="20"/>
      <c r="G111" s="20"/>
      <c r="H111" s="21">
        <f>SUM(H10:H109)</f>
        <v>17201.83486238532</v>
      </c>
      <c r="I111" s="22"/>
      <c r="J111" s="22"/>
      <c r="K111" s="22"/>
      <c r="L111" s="22"/>
      <c r="M111" s="22"/>
      <c r="N111" s="22"/>
      <c r="O111" s="23">
        <f>SUM(O10:O109)</f>
        <v>0</v>
      </c>
      <c r="P111" s="22"/>
      <c r="Q111" s="22"/>
      <c r="R111" s="22"/>
      <c r="S111" s="22"/>
      <c r="T111" s="22"/>
      <c r="U111" s="22"/>
      <c r="V111" s="157">
        <f>SUM(V10:V109)</f>
        <v>0</v>
      </c>
      <c r="W111" s="22"/>
      <c r="X111" s="20"/>
      <c r="Y111" s="157">
        <f>SUM(Y10:Y109)</f>
        <v>0</v>
      </c>
      <c r="AB111" s="24">
        <f>SUM(AB11:AB109)</f>
        <v>17201.83486238532</v>
      </c>
    </row>
    <row r="114" spans="28:28" x14ac:dyDescent="0.25">
      <c r="AB114" s="138"/>
    </row>
    <row r="115" spans="28:28" x14ac:dyDescent="0.25">
      <c r="AB115" s="138"/>
    </row>
    <row r="116" spans="28:28" x14ac:dyDescent="0.25">
      <c r="AB116" s="138"/>
    </row>
    <row r="117" spans="28:28" x14ac:dyDescent="0.25">
      <c r="AB117" s="138"/>
    </row>
    <row r="118" spans="28:28" x14ac:dyDescent="0.25">
      <c r="AB118" s="138"/>
    </row>
    <row r="119" spans="28:28" x14ac:dyDescent="0.25">
      <c r="AB119" s="138"/>
    </row>
    <row r="120" spans="28:28" x14ac:dyDescent="0.25">
      <c r="AB120" s="138"/>
    </row>
    <row r="121" spans="28:28" x14ac:dyDescent="0.25">
      <c r="AB121" s="138"/>
    </row>
    <row r="122" spans="28:28" x14ac:dyDescent="0.25">
      <c r="AB122" s="138"/>
    </row>
    <row r="123" spans="28:28" x14ac:dyDescent="0.25">
      <c r="AB123" s="138"/>
    </row>
  </sheetData>
  <sheetProtection sheet="1" objects="1" scenarios="1" selectLockedCells="1"/>
  <protectedRanges>
    <protectedRange sqref="Q11:U109" name="Plage3"/>
    <protectedRange sqref="I11:N109" name="Plage2"/>
    <protectedRange sqref="G11:G109" name="Plage1"/>
  </protectedRanges>
  <mergeCells count="41">
    <mergeCell ref="B100:B109"/>
    <mergeCell ref="C100:C109"/>
    <mergeCell ref="AB100:AB109"/>
    <mergeCell ref="AB114:AB123"/>
    <mergeCell ref="B111:C111"/>
    <mergeCell ref="C2:Z5"/>
    <mergeCell ref="AB11:AB19"/>
    <mergeCell ref="AB7:AB9"/>
    <mergeCell ref="B8:C8"/>
    <mergeCell ref="D8:H8"/>
    <mergeCell ref="P8:V8"/>
    <mergeCell ref="D7:V7"/>
    <mergeCell ref="X7:Y7"/>
    <mergeCell ref="I8:O8"/>
    <mergeCell ref="B11:B19"/>
    <mergeCell ref="C11:C19"/>
    <mergeCell ref="AB60:AB69"/>
    <mergeCell ref="AB70:AB79"/>
    <mergeCell ref="AB80:AB89"/>
    <mergeCell ref="AB90:AB99"/>
    <mergeCell ref="X8:Y8"/>
    <mergeCell ref="AB20:AB29"/>
    <mergeCell ref="AB30:AB39"/>
    <mergeCell ref="AB40:AB49"/>
    <mergeCell ref="AB50:AB59"/>
    <mergeCell ref="B50:B59"/>
    <mergeCell ref="C50:C59"/>
    <mergeCell ref="B80:B89"/>
    <mergeCell ref="C80:C89"/>
    <mergeCell ref="B90:B99"/>
    <mergeCell ref="C90:C99"/>
    <mergeCell ref="B60:B69"/>
    <mergeCell ref="C60:C69"/>
    <mergeCell ref="B70:B79"/>
    <mergeCell ref="C70:C79"/>
    <mergeCell ref="B20:B29"/>
    <mergeCell ref="C20:C29"/>
    <mergeCell ref="B30:B39"/>
    <mergeCell ref="C30:C39"/>
    <mergeCell ref="B40:B49"/>
    <mergeCell ref="C40:C4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CF9552B-85DD-4D4A-85CA-3FB88375E0EB}">
          <x14:formula1>
            <xm:f>'Déclaration - RH internes '!$B$10:$B$26</xm:f>
          </x14:formula1>
          <xm:sqref>D11:D109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85B1-709C-4E7F-A7CA-9072AFDE8FC0}">
  <sheetPr>
    <tabColor theme="3" tint="-0.499984740745262"/>
  </sheetPr>
  <dimension ref="B1:I46"/>
  <sheetViews>
    <sheetView tabSelected="1" zoomScale="70" zoomScaleNormal="70" workbookViewId="0">
      <selection activeCell="B11" sqref="B11:D11"/>
    </sheetView>
  </sheetViews>
  <sheetFormatPr baseColWidth="10" defaultColWidth="11.42578125" defaultRowHeight="15" x14ac:dyDescent="0.25"/>
  <cols>
    <col min="1" max="1" width="11.42578125" style="1"/>
    <col min="2" max="2" width="34.7109375" style="1" customWidth="1"/>
    <col min="3" max="3" width="40.28515625" style="1" customWidth="1"/>
    <col min="4" max="4" width="31.7109375" style="1" customWidth="1"/>
    <col min="5" max="5" width="30.85546875" style="1" customWidth="1"/>
    <col min="6" max="6" width="6" style="1" customWidth="1"/>
    <col min="7" max="7" width="27.140625" style="1" customWidth="1"/>
    <col min="8" max="8" width="11.42578125" style="1"/>
    <col min="9" max="9" width="17.28515625" style="1" customWidth="1"/>
    <col min="10" max="16384" width="11.42578125" style="1"/>
  </cols>
  <sheetData>
    <row r="1" spans="2:9" ht="15.75" thickBot="1" x14ac:dyDescent="0.3"/>
    <row r="2" spans="2:9" ht="93.75" customHeight="1" x14ac:dyDescent="0.25">
      <c r="B2" s="67" t="s">
        <v>45</v>
      </c>
      <c r="C2" s="68"/>
      <c r="D2" s="68"/>
      <c r="E2" s="68"/>
      <c r="F2" s="68"/>
      <c r="G2" s="68"/>
      <c r="H2" s="68"/>
      <c r="I2" s="69"/>
    </row>
    <row r="3" spans="2:9" ht="15" customHeight="1" x14ac:dyDescent="0.25">
      <c r="B3" s="70"/>
      <c r="C3" s="71"/>
      <c r="D3" s="71"/>
      <c r="E3" s="71"/>
      <c r="F3" s="71"/>
      <c r="G3" s="71"/>
      <c r="H3" s="71"/>
      <c r="I3" s="72"/>
    </row>
    <row r="4" spans="2:9" ht="14.25" customHeight="1" x14ac:dyDescent="0.25">
      <c r="B4" s="70"/>
      <c r="C4" s="71"/>
      <c r="D4" s="71"/>
      <c r="E4" s="71"/>
      <c r="F4" s="71"/>
      <c r="G4" s="71"/>
      <c r="H4" s="71"/>
      <c r="I4" s="72"/>
    </row>
    <row r="5" spans="2:9" ht="18" customHeight="1" thickBot="1" x14ac:dyDescent="0.3">
      <c r="B5" s="73"/>
      <c r="C5" s="74"/>
      <c r="D5" s="74"/>
      <c r="E5" s="74"/>
      <c r="F5" s="74"/>
      <c r="G5" s="74"/>
      <c r="H5" s="74"/>
      <c r="I5" s="75"/>
    </row>
    <row r="7" spans="2:9" x14ac:dyDescent="0.25">
      <c r="B7" s="147" t="s">
        <v>54</v>
      </c>
      <c r="C7" s="147"/>
      <c r="D7" s="147"/>
      <c r="E7" s="147"/>
      <c r="F7" s="147"/>
      <c r="G7" s="147"/>
      <c r="H7" s="147"/>
      <c r="I7" s="147"/>
    </row>
    <row r="8" spans="2:9" x14ac:dyDescent="0.25">
      <c r="B8" s="32"/>
      <c r="C8" s="33"/>
    </row>
    <row r="9" spans="2:9" ht="30" x14ac:dyDescent="0.25">
      <c r="B9" s="34" t="s">
        <v>20</v>
      </c>
      <c r="C9" s="38" t="s">
        <v>55</v>
      </c>
      <c r="D9" s="38" t="s">
        <v>80</v>
      </c>
      <c r="E9" s="65" t="s">
        <v>83</v>
      </c>
      <c r="F9" s="146"/>
      <c r="H9" s="148" t="s">
        <v>46</v>
      </c>
      <c r="I9" s="149"/>
    </row>
    <row r="10" spans="2:9" x14ac:dyDescent="0.25">
      <c r="B10" s="181" t="s">
        <v>47</v>
      </c>
      <c r="C10" s="182">
        <v>75000</v>
      </c>
      <c r="D10" s="183">
        <v>218</v>
      </c>
      <c r="E10" s="66">
        <f>IF(B10&lt;&gt;"",SUMIF('Déclaration - Frais engagés'!$D$11:$D$109,B10,'Déclaration - Frais engagés'!$G$11:$G$109),"")</f>
        <v>50</v>
      </c>
      <c r="H10" s="150" t="s">
        <v>47</v>
      </c>
      <c r="I10" s="150"/>
    </row>
    <row r="11" spans="2:9" x14ac:dyDescent="0.25">
      <c r="B11" s="184"/>
      <c r="C11" s="182"/>
      <c r="D11" s="183"/>
      <c r="E11" s="66" t="str">
        <f>IF(B11&lt;&gt;"",SUMIF('Déclaration - Frais engagés'!$D$11:$D$109,B11,'Déclaration - Frais engagés'!$G$11:$G$109),"")</f>
        <v/>
      </c>
      <c r="H11" s="150" t="s">
        <v>48</v>
      </c>
      <c r="I11" s="150"/>
    </row>
    <row r="12" spans="2:9" x14ac:dyDescent="0.25">
      <c r="B12" s="184"/>
      <c r="C12" s="182"/>
      <c r="D12" s="183"/>
      <c r="E12" s="66" t="str">
        <f>IF(B12&lt;&gt;"",SUMIF('Déclaration - Frais engagés'!$D$11:$D$109,B12,'Déclaration - Frais engagés'!$G$11:$G$109),"")</f>
        <v/>
      </c>
      <c r="H12" s="150" t="s">
        <v>49</v>
      </c>
      <c r="I12" s="150"/>
    </row>
    <row r="13" spans="2:9" x14ac:dyDescent="0.25">
      <c r="B13" s="184"/>
      <c r="C13" s="182"/>
      <c r="D13" s="183"/>
      <c r="E13" s="66" t="str">
        <f>IF(B13&lt;&gt;"",SUMIF('Déclaration - Frais engagés'!$D$11:$D$109,B13,'Déclaration - Frais engagés'!$G$11:$G$109),"")</f>
        <v/>
      </c>
      <c r="H13" s="150" t="s">
        <v>50</v>
      </c>
      <c r="I13" s="150"/>
    </row>
    <row r="14" spans="2:9" x14ac:dyDescent="0.25">
      <c r="B14" s="184"/>
      <c r="C14" s="182"/>
      <c r="D14" s="183"/>
      <c r="E14" s="66" t="str">
        <f>IF(B14&lt;&gt;"",SUMIF('Déclaration - Frais engagés'!$D$11:$D$109,B14,'Déclaration - Frais engagés'!$G$11:$G$109),"")</f>
        <v/>
      </c>
      <c r="H14" s="150" t="s">
        <v>51</v>
      </c>
      <c r="I14" s="150"/>
    </row>
    <row r="15" spans="2:9" x14ac:dyDescent="0.25">
      <c r="B15" s="184"/>
      <c r="C15" s="182"/>
      <c r="D15" s="183"/>
      <c r="E15" s="66" t="str">
        <f>IF(B15&lt;&gt;"",SUMIF('Déclaration - Frais engagés'!$D$11:$D$109,B15,'Déclaration - Frais engagés'!$G$11:$G$109),"")</f>
        <v/>
      </c>
    </row>
    <row r="16" spans="2:9" x14ac:dyDescent="0.25">
      <c r="B16" s="184"/>
      <c r="C16" s="182"/>
      <c r="D16" s="183"/>
      <c r="E16" s="66" t="str">
        <f>IF(B16&lt;&gt;"",SUMIF('Déclaration - Frais engagés'!$D$11:$D$109,B16,'Déclaration - Frais engagés'!$G$11:$G$109),"")</f>
        <v/>
      </c>
    </row>
    <row r="17" spans="2:5" x14ac:dyDescent="0.25">
      <c r="B17" s="184"/>
      <c r="C17" s="182"/>
      <c r="D17" s="183"/>
      <c r="E17" s="66" t="str">
        <f>IF(B17&lt;&gt;"",SUMIF('Déclaration - Frais engagés'!$D$11:$D$109,B17,'Déclaration - Frais engagés'!$G$11:$G$109),"")</f>
        <v/>
      </c>
    </row>
    <row r="18" spans="2:5" x14ac:dyDescent="0.25">
      <c r="B18" s="184"/>
      <c r="C18" s="182"/>
      <c r="D18" s="183"/>
      <c r="E18" s="66" t="str">
        <f>IF(B18&lt;&gt;"",SUMIF('Déclaration - Frais engagés'!$D$11:$D$109,B18,'Déclaration - Frais engagés'!$G$11:$G$109),"")</f>
        <v/>
      </c>
    </row>
    <row r="19" spans="2:5" x14ac:dyDescent="0.25">
      <c r="B19" s="184"/>
      <c r="C19" s="182"/>
      <c r="D19" s="183"/>
      <c r="E19" s="66" t="str">
        <f>IF(B19&lt;&gt;"",SUMIF('Déclaration - Frais engagés'!$D$11:$D$109,B19,'Déclaration - Frais engagés'!$G$11:$G$109),"")</f>
        <v/>
      </c>
    </row>
    <row r="20" spans="2:5" x14ac:dyDescent="0.25">
      <c r="B20" s="184"/>
      <c r="C20" s="182"/>
      <c r="D20" s="183"/>
      <c r="E20" s="66" t="str">
        <f>IF(B20&lt;&gt;"",SUMIF('Déclaration - Frais engagés'!$D$11:$D$109,B20,'Déclaration - Frais engagés'!$G$11:$G$109),"")</f>
        <v/>
      </c>
    </row>
    <row r="21" spans="2:5" x14ac:dyDescent="0.25">
      <c r="B21" s="184"/>
      <c r="C21" s="182"/>
      <c r="D21" s="183"/>
      <c r="E21" s="66" t="str">
        <f>IF(B21&lt;&gt;"",SUMIF('Déclaration - Frais engagés'!$D$11:$D$109,B21,'Déclaration - Frais engagés'!$G$11:$G$109),"")</f>
        <v/>
      </c>
    </row>
    <row r="22" spans="2:5" x14ac:dyDescent="0.25">
      <c r="B22" s="184"/>
      <c r="C22" s="182"/>
      <c r="D22" s="183"/>
      <c r="E22" s="66" t="str">
        <f>IF(B22&lt;&gt;"",SUMIF('Déclaration - Frais engagés'!$D$11:$D$109,B22,'Déclaration - Frais engagés'!$G$11:$G$109),"")</f>
        <v/>
      </c>
    </row>
    <row r="23" spans="2:5" x14ac:dyDescent="0.25">
      <c r="B23" s="184"/>
      <c r="C23" s="182"/>
      <c r="D23" s="183"/>
      <c r="E23" s="66" t="str">
        <f>IF(B23&lt;&gt;"",SUMIF('Déclaration - Frais engagés'!$D$11:$D$109,B23,'Déclaration - Frais engagés'!$G$11:$G$109),"")</f>
        <v/>
      </c>
    </row>
    <row r="24" spans="2:5" x14ac:dyDescent="0.25">
      <c r="B24" s="184"/>
      <c r="C24" s="182"/>
      <c r="D24" s="183"/>
      <c r="E24" s="66" t="str">
        <f>IF(B24&lt;&gt;"",SUMIF('Déclaration - Frais engagés'!$D$11:$D$109,B24,'Déclaration - Frais engagés'!$G$11:$G$109),"")</f>
        <v/>
      </c>
    </row>
    <row r="25" spans="2:5" x14ac:dyDescent="0.25">
      <c r="B25" s="184"/>
      <c r="C25" s="182"/>
      <c r="D25" s="183"/>
      <c r="E25" s="66" t="str">
        <f>IF(B25&lt;&gt;"",SUMIF('Déclaration - Frais engagés'!$D$11:$D$109,B25,'Déclaration - Frais engagés'!$G$11:$G$109),"")</f>
        <v/>
      </c>
    </row>
    <row r="26" spans="2:5" x14ac:dyDescent="0.25">
      <c r="B26" s="184"/>
      <c r="C26" s="182"/>
      <c r="D26" s="183"/>
      <c r="E26" s="66" t="str">
        <f>IF(B26&lt;&gt;"",SUMIF('Déclaration - Frais engagés'!$D$11:$D$109,B26,'Déclaration - Frais engagés'!$G$11:$G$109),"")</f>
        <v/>
      </c>
    </row>
    <row r="27" spans="2:5" x14ac:dyDescent="0.25">
      <c r="B27" s="184"/>
      <c r="C27" s="182"/>
      <c r="D27" s="183"/>
      <c r="E27" s="66" t="str">
        <f>IF(B27&lt;&gt;"",SUMIF('Déclaration - Frais engagés'!$D$11:$D$109,B27,'Déclaration - Frais engagés'!$G$11:$G$109),"")</f>
        <v/>
      </c>
    </row>
    <row r="28" spans="2:5" x14ac:dyDescent="0.25">
      <c r="B28" s="184"/>
      <c r="C28" s="182"/>
      <c r="D28" s="183"/>
      <c r="E28" s="66" t="str">
        <f>IF(B28&lt;&gt;"",SUMIF('Déclaration - Frais engagés'!$D$11:$D$109,B28,'Déclaration - Frais engagés'!$G$11:$G$109),"")</f>
        <v/>
      </c>
    </row>
    <row r="29" spans="2:5" x14ac:dyDescent="0.25">
      <c r="B29" s="184"/>
      <c r="C29" s="182"/>
      <c r="D29" s="183"/>
      <c r="E29" s="66" t="str">
        <f>IF(B29&lt;&gt;"",SUMIF('Déclaration - Frais engagés'!$D$11:$D$109,B29,'Déclaration - Frais engagés'!$G$11:$G$109),"")</f>
        <v/>
      </c>
    </row>
    <row r="30" spans="2:5" x14ac:dyDescent="0.25">
      <c r="B30" s="184"/>
      <c r="C30" s="182"/>
      <c r="D30" s="183"/>
      <c r="E30" s="66" t="str">
        <f>IF(B30&lt;&gt;"",SUMIF('Déclaration - Frais engagés'!$D$11:$D$109,B30,'Déclaration - Frais engagés'!$G$11:$G$109),"")</f>
        <v/>
      </c>
    </row>
    <row r="31" spans="2:5" x14ac:dyDescent="0.25">
      <c r="B31" s="184"/>
      <c r="C31" s="182"/>
      <c r="D31" s="183"/>
      <c r="E31" s="66" t="str">
        <f>IF(B31&lt;&gt;"",SUMIF('Déclaration - Frais engagés'!$D$11:$D$109,B31,'Déclaration - Frais engagés'!$G$11:$G$109),"")</f>
        <v/>
      </c>
    </row>
    <row r="32" spans="2:5" x14ac:dyDescent="0.25">
      <c r="B32" s="184"/>
      <c r="C32" s="182"/>
      <c r="D32" s="183"/>
      <c r="E32" s="66" t="str">
        <f>IF(B32&lt;&gt;"",SUMIF('Déclaration - Frais engagés'!$D$11:$D$109,B32,'Déclaration - Frais engagés'!$G$11:$G$109),"")</f>
        <v/>
      </c>
    </row>
    <row r="33" spans="2:5" x14ac:dyDescent="0.25">
      <c r="B33" s="184"/>
      <c r="C33" s="182"/>
      <c r="D33" s="183"/>
      <c r="E33" s="66" t="str">
        <f>IF(B33&lt;&gt;"",SUMIF('Déclaration - Frais engagés'!$D$11:$D$109,B33,'Déclaration - Frais engagés'!$G$11:$G$109),"")</f>
        <v/>
      </c>
    </row>
    <row r="34" spans="2:5" x14ac:dyDescent="0.25">
      <c r="B34" s="184"/>
      <c r="C34" s="182"/>
      <c r="D34" s="183"/>
      <c r="E34" s="66" t="str">
        <f>IF(B34&lt;&gt;"",SUMIF('Déclaration - Frais engagés'!$D$11:$D$109,B34,'Déclaration - Frais engagés'!$G$11:$G$109),"")</f>
        <v/>
      </c>
    </row>
    <row r="35" spans="2:5" x14ac:dyDescent="0.25">
      <c r="B35" s="184"/>
      <c r="C35" s="182"/>
      <c r="D35" s="183"/>
      <c r="E35" s="66" t="str">
        <f>IF(B35&lt;&gt;"",SUMIF('Déclaration - Frais engagés'!$D$11:$D$109,B35,'Déclaration - Frais engagés'!$G$11:$G$109),"")</f>
        <v/>
      </c>
    </row>
    <row r="36" spans="2:5" x14ac:dyDescent="0.25">
      <c r="B36" s="184"/>
      <c r="C36" s="182"/>
      <c r="D36" s="183"/>
      <c r="E36" s="66" t="str">
        <f>IF(B36&lt;&gt;"",SUMIF('Déclaration - Frais engagés'!$D$11:$D$109,B36,'Déclaration - Frais engagés'!$G$11:$G$109),"")</f>
        <v/>
      </c>
    </row>
    <row r="37" spans="2:5" x14ac:dyDescent="0.25">
      <c r="B37" s="184"/>
      <c r="C37" s="182"/>
      <c r="D37" s="183"/>
      <c r="E37" s="66" t="str">
        <f>IF(B37&lt;&gt;"",SUMIF('Déclaration - Frais engagés'!$D$11:$D$109,B37,'Déclaration - Frais engagés'!$G$11:$G$109),"")</f>
        <v/>
      </c>
    </row>
    <row r="38" spans="2:5" x14ac:dyDescent="0.25">
      <c r="B38" s="184"/>
      <c r="C38" s="182"/>
      <c r="D38" s="183"/>
      <c r="E38" s="66" t="str">
        <f>IF(B38&lt;&gt;"",SUMIF('Déclaration - Frais engagés'!$D$11:$D$109,B38,'Déclaration - Frais engagés'!$G$11:$G$109),"")</f>
        <v/>
      </c>
    </row>
    <row r="39" spans="2:5" x14ac:dyDescent="0.25">
      <c r="B39" s="184"/>
      <c r="C39" s="182"/>
      <c r="D39" s="183"/>
      <c r="E39" s="66" t="str">
        <f>IF(B39&lt;&gt;"",SUMIF('Déclaration - Frais engagés'!$D$11:$D$109,B39,'Déclaration - Frais engagés'!$G$11:$G$109),"")</f>
        <v/>
      </c>
    </row>
    <row r="40" spans="2:5" x14ac:dyDescent="0.25">
      <c r="B40" s="184"/>
      <c r="C40" s="182"/>
      <c r="D40" s="183"/>
      <c r="E40" s="66" t="str">
        <f>IF(B40&lt;&gt;"",SUMIF('Déclaration - Frais engagés'!$D$11:$D$109,B40,'Déclaration - Frais engagés'!$G$11:$G$109),"")</f>
        <v/>
      </c>
    </row>
    <row r="41" spans="2:5" x14ac:dyDescent="0.25">
      <c r="B41" s="184"/>
      <c r="C41" s="182"/>
      <c r="D41" s="183"/>
      <c r="E41" s="66" t="str">
        <f>IF(B41&lt;&gt;"",SUMIF('Déclaration - Frais engagés'!$D$11:$D$109,B41,'Déclaration - Frais engagés'!$G$11:$G$109),"")</f>
        <v/>
      </c>
    </row>
    <row r="42" spans="2:5" x14ac:dyDescent="0.25">
      <c r="B42" s="184"/>
      <c r="C42" s="182"/>
      <c r="D42" s="183"/>
      <c r="E42" s="66" t="str">
        <f>IF(B42&lt;&gt;"",SUMIF('Déclaration - Frais engagés'!$D$11:$D$109,B42,'Déclaration - Frais engagés'!$G$11:$G$109),"")</f>
        <v/>
      </c>
    </row>
    <row r="43" spans="2:5" x14ac:dyDescent="0.25">
      <c r="B43" s="184"/>
      <c r="C43" s="182"/>
      <c r="D43" s="183"/>
      <c r="E43" s="66" t="str">
        <f>IF(B43&lt;&gt;"",SUMIF('Déclaration - Frais engagés'!$D$11:$D$109,B43,'Déclaration - Frais engagés'!$G$11:$G$109),"")</f>
        <v/>
      </c>
    </row>
    <row r="44" spans="2:5" x14ac:dyDescent="0.25">
      <c r="B44" s="184"/>
      <c r="C44" s="182"/>
      <c r="D44" s="183"/>
      <c r="E44" s="66" t="str">
        <f>IF(B44&lt;&gt;"",SUMIF('Déclaration - Frais engagés'!$D$11:$D$109,B44,'Déclaration - Frais engagés'!$G$11:$G$109),"")</f>
        <v/>
      </c>
    </row>
    <row r="45" spans="2:5" x14ac:dyDescent="0.25">
      <c r="B45" s="184"/>
      <c r="C45" s="182"/>
      <c r="D45" s="183"/>
      <c r="E45" s="66" t="str">
        <f>IF(B45&lt;&gt;"",SUMIF('Déclaration - Frais engagés'!$D$11:$D$109,B45,'Déclaration - Frais engagés'!$G$11:$G$109),"")</f>
        <v/>
      </c>
    </row>
    <row r="46" spans="2:5" x14ac:dyDescent="0.25">
      <c r="B46" s="184"/>
      <c r="C46" s="182"/>
      <c r="D46" s="183"/>
      <c r="E46" s="66" t="str">
        <f>IF(B46&lt;&gt;"",SUMIF('Déclaration - Frais engagés'!$D$11:$D$109,B46,'Déclaration - Frais engagés'!$G$11:$G$109),"")</f>
        <v/>
      </c>
    </row>
  </sheetData>
  <sheetProtection sheet="1" objects="1" scenarios="1" insertRows="0" selectLockedCells="1"/>
  <protectedRanges>
    <protectedRange sqref="E10:E46" name="Plage1"/>
  </protectedRanges>
  <mergeCells count="8">
    <mergeCell ref="H11:I11"/>
    <mergeCell ref="H12:I12"/>
    <mergeCell ref="H13:I13"/>
    <mergeCell ref="H14:I14"/>
    <mergeCell ref="B2:I5"/>
    <mergeCell ref="B7:I7"/>
    <mergeCell ref="H9:I9"/>
    <mergeCell ref="H10:I10"/>
  </mergeCells>
  <phoneticPr fontId="3" type="noConversion"/>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 Suivi de projet" ma:contentTypeID="0x010100333226B5D6902549BFE4A72F45A4400B0100F8D0D497D662034FA73A58EC353987A7" ma:contentTypeVersion="80" ma:contentTypeDescription="Type de contenu - Documentation de suivi de projet" ma:contentTypeScope="" ma:versionID="180175661896313e0fafda5ae3d9b3bc">
  <xsd:schema xmlns:xsd="http://www.w3.org/2001/XMLSchema" xmlns:xs="http://www.w3.org/2001/XMLSchema" xmlns:p="http://schemas.microsoft.com/office/2006/metadata/properties" xmlns:ns1="http://schemas.microsoft.com/sharepoint/v3" xmlns:ns2="f6ca01e7-bd19-41f1-999c-e032ef5104c3" xmlns:ns3="ca7a3878-21c3-4be9-8444-5569e6ec3b89" targetNamespace="http://schemas.microsoft.com/office/2006/metadata/properties" ma:root="true" ma:fieldsID="7d348054b916197d901aa8467c8af798" ns1:_="" ns2:_="" ns3:_="">
    <xsd:import namespace="http://schemas.microsoft.com/sharepoint/v3"/>
    <xsd:import namespace="f6ca01e7-bd19-41f1-999c-e032ef5104c3"/>
    <xsd:import namespace="ca7a3878-21c3-4be9-8444-5569e6ec3b89"/>
    <xsd:element name="properties">
      <xsd:complexType>
        <xsd:sequence>
          <xsd:element name="documentManagement">
            <xsd:complexType>
              <xsd:all>
                <xsd:element ref="ns2:Référence_x0020_Documentaire" minOccurs="0"/>
                <xsd:element ref="ns2:Ticket_x0020_Changement" minOccurs="0"/>
                <xsd:element ref="ns2:Environnement" minOccurs="0"/>
                <xsd:element ref="ns2:Chantier" minOccurs="0"/>
                <xsd:element ref="ns2:Référence_x0020_Bon_x0020_de_x0020_Commande" minOccurs="0"/>
                <xsd:element ref="ns2:Durée_x0020_d_x0027_Utilité_x0020_Administrative_x0020__x0028_DUA_x0029_" minOccurs="0"/>
                <xsd:element ref="ns1:_ExtendedDescription" minOccurs="0"/>
                <xsd:element ref="ns2:CreateurAlfresco" minOccurs="0"/>
                <xsd:element ref="ns2:ModificateurAlfresco" minOccurs="0"/>
                <xsd:element ref="ns2:TaxCatchAll" minOccurs="0"/>
                <xsd:element ref="ns2:l0a6b4600f484920bbceae0813174244" minOccurs="0"/>
                <xsd:element ref="ns2:b2804ef99be44b9e8166e80a6c2eb9f1" minOccurs="0"/>
                <xsd:element ref="ns2:eef0f6fc4ed046399a9d01fd3a7d6a6a" minOccurs="0"/>
                <xsd:element ref="ns2:p671c8df16a44846939d278d4958f62c" minOccurs="0"/>
                <xsd:element ref="ns2:b084a4cb34a444d7969136255594d2f3" minOccurs="0"/>
                <xsd:element ref="ns2:m9a76db3058146ae844db6599c9d7036" minOccurs="0"/>
                <xsd:element ref="ns2:mc4aa6e782e045f6bb87dab01c971b56" minOccurs="0"/>
                <xsd:element ref="ns2:TaxCatchAllLabel" minOccurs="0"/>
                <xsd:element ref="ns2:g30fb2d8061a4d40b63138f91c1a832e" minOccurs="0"/>
                <xsd:element ref="ns2:m312bc62cb0243b6a873cbbf4dace6b2" minOccurs="0"/>
                <xsd:element ref="ns2:f8b6baa267c0456bbf6a8d18c49a130b"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18" nillable="true" ma:displayName="Description" ma:internalName="_Extended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ca01e7-bd19-41f1-999c-e032ef5104c3" elementFormDefault="qualified">
    <xsd:import namespace="http://schemas.microsoft.com/office/2006/documentManagement/types"/>
    <xsd:import namespace="http://schemas.microsoft.com/office/infopath/2007/PartnerControls"/>
    <xsd:element name="Référence_x0020_Documentaire" ma:index="7" nillable="true" ma:displayName="Référence Documentaire" ma:default="" ma:internalName="R_x00e9_f_x00e9_rence_x0020_Documentaire">
      <xsd:simpleType>
        <xsd:restriction base="dms:Text">
          <xsd:maxLength value="255"/>
        </xsd:restriction>
      </xsd:simpleType>
    </xsd:element>
    <xsd:element name="Ticket_x0020_Changement" ma:index="8" nillable="true" ma:displayName="Ticket Changement" ma:default="" ma:internalName="Ticket_x0020_Changement">
      <xsd:simpleType>
        <xsd:restriction base="dms:Text">
          <xsd:maxLength value="255"/>
        </xsd:restriction>
      </xsd:simpleType>
    </xsd:element>
    <xsd:element name="Environnement" ma:index="9" nillable="true" ma:displayName="Environnement" ma:default="" ma:internalName="Environnement">
      <xsd:simpleType>
        <xsd:restriction base="dms:Text">
          <xsd:maxLength value="255"/>
        </xsd:restriction>
      </xsd:simpleType>
    </xsd:element>
    <xsd:element name="Chantier" ma:index="11" nillable="true" ma:displayName="Chantier" ma:default="" ma:internalName="Chantier">
      <xsd:simpleType>
        <xsd:restriction base="dms:Text">
          <xsd:maxLength value="255"/>
        </xsd:restriction>
      </xsd:simpleType>
    </xsd:element>
    <xsd:element name="Référence_x0020_Bon_x0020_de_x0020_Commande" ma:index="13" nillable="true" ma:displayName="Référence Bon de Commande" ma:indexed="true" ma:internalName="R_x00e9_f_x00e9_rence_x0020_Bon_x0020_de_x0020_Commande">
      <xsd:simpleType>
        <xsd:restriction base="dms:Text">
          <xsd:maxLength value="255"/>
        </xsd:restriction>
      </xsd:simpleType>
    </xsd:element>
    <xsd:element name="Durée_x0020_d_x0027_Utilité_x0020_Administrative_x0020__x0028_DUA_x0029_" ma:index="17" nillable="true" ma:displayName="Durée d'Utilité Administrative (DUA)" ma:internalName="Dur_x00e9_e_x0020_d_x0027_Utilit_x00e9__x0020_Administrative_x0020__x0028_DUA_x0029_" ma:percentage="FALSE">
      <xsd:simpleType>
        <xsd:restriction base="dms:Number"/>
      </xsd:simpleType>
    </xsd:element>
    <xsd:element name="CreateurAlfresco" ma:index="19" nillable="true" ma:displayName="CreateurAlfresco" ma:default="" ma:internalName="CreateurAlfresco">
      <xsd:simpleType>
        <xsd:restriction base="dms:Text">
          <xsd:maxLength value="255"/>
        </xsd:restriction>
      </xsd:simpleType>
    </xsd:element>
    <xsd:element name="ModificateurAlfresco" ma:index="20" nillable="true" ma:displayName="ModificateurAlfresco" ma:default="" ma:internalName="ModificateurAlfresco">
      <xsd:simpleType>
        <xsd:restriction base="dms:Text">
          <xsd:maxLength value="255"/>
        </xsd:restriction>
      </xsd:simpleType>
    </xsd:element>
    <xsd:element name="TaxCatchAll" ma:index="21" nillable="true" ma:displayName="Taxonomy Catch All Column" ma:hidden="true" ma:list="{61f3ec5f-5a67-40e0-b5e0-e23b6b588f8b}" ma:internalName="TaxCatchAll" ma:showField="CatchAllData" ma:web="f6ca01e7-bd19-41f1-999c-e032ef5104c3">
      <xsd:complexType>
        <xsd:complexContent>
          <xsd:extension base="dms:MultiChoiceLookup">
            <xsd:sequence>
              <xsd:element name="Value" type="dms:Lookup" maxOccurs="unbounded" minOccurs="0" nillable="true"/>
            </xsd:sequence>
          </xsd:extension>
        </xsd:complexContent>
      </xsd:complexType>
    </xsd:element>
    <xsd:element name="l0a6b4600f484920bbceae0813174244" ma:index="22" nillable="true" ma:taxonomy="true" ma:internalName="l0a6b4600f484920bbceae0813174244" ma:taxonomyFieldName="Prestataire_x0028_s_x0029_" ma:displayName="Prestataire(s)" ma:fieldId="{50a6b460-0f48-4920-bbce-ae0813174244}" ma:taxonomyMulti="true" ma:sspId="c4480557-28ee-4200-b705-f4b4ceb9c11a" ma:termSetId="46ab08c7-aeb3-4684-9e81-fb4503d52906" ma:anchorId="00000000-0000-0000-0000-000000000000" ma:open="false" ma:isKeyword="false">
      <xsd:complexType>
        <xsd:sequence>
          <xsd:element ref="pc:Terms" minOccurs="0" maxOccurs="1"/>
        </xsd:sequence>
      </xsd:complexType>
    </xsd:element>
    <xsd:element name="b2804ef99be44b9e8166e80a6c2eb9f1" ma:index="24" nillable="true" ma:taxonomy="true" ma:internalName="b2804ef99be44b9e8166e80a6c2eb9f1" ma:taxonomyFieldName="Statut_x0020_du_x0020_document" ma:displayName="Statut du document" ma:default="" ma:fieldId="{b2804ef9-9be4-4b9e-8166-e80a6c2eb9f1}" ma:sspId="c4480557-28ee-4200-b705-f4b4ceb9c11a" ma:termSetId="57d84b5c-8637-4a53-9541-e98f138eeb73" ma:anchorId="00000000-0000-0000-0000-000000000000" ma:open="false" ma:isKeyword="false">
      <xsd:complexType>
        <xsd:sequence>
          <xsd:element ref="pc:Terms" minOccurs="0" maxOccurs="1"/>
        </xsd:sequence>
      </xsd:complexType>
    </xsd:element>
    <xsd:element name="eef0f6fc4ed046399a9d01fd3a7d6a6a" ma:index="26" nillable="true" ma:taxonomy="true" ma:internalName="eef0f6fc4ed046399a9d01fd3a7d6a6a" ma:taxonomyFieldName="Sort_x0020_Final_x0020__x0028_Archivage_x0029_1" ma:displayName="Sort Final (Archivage)" ma:indexed="true" ma:fieldId="{eef0f6fc-4ed0-4639-9a9d-01fd3a7d6a6a}" ma:sspId="c4480557-28ee-4200-b705-f4b4ceb9c11a" ma:termSetId="894a0867-9216-43ab-99c5-e7b2cbb034e6" ma:anchorId="00000000-0000-0000-0000-000000000000" ma:open="false" ma:isKeyword="false">
      <xsd:complexType>
        <xsd:sequence>
          <xsd:element ref="pc:Terms" minOccurs="0" maxOccurs="1"/>
        </xsd:sequence>
      </xsd:complexType>
    </xsd:element>
    <xsd:element name="p671c8df16a44846939d278d4958f62c" ma:index="28" nillable="true" ma:taxonomy="true" ma:internalName="p671c8df16a44846939d278d4958f62c" ma:taxonomyFieldName="Direction_x0020__x002F__x0020_Service" ma:displayName="Direction / Service" ma:readOnly="false" ma:fieldId="{9671c8df-16a4-4846-939d-278d4958f62c}" ma:taxonomyMulti="true" ma:sspId="c4480557-28ee-4200-b705-f4b4ceb9c11a" ma:termSetId="06452e41-1966-4633-9fe1-38f9847c7dc7" ma:anchorId="00000000-0000-0000-0000-000000000000" ma:open="false" ma:isKeyword="false">
      <xsd:complexType>
        <xsd:sequence>
          <xsd:element ref="pc:Terms" minOccurs="0" maxOccurs="1"/>
        </xsd:sequence>
      </xsd:complexType>
    </xsd:element>
    <xsd:element name="b084a4cb34a444d7969136255594d2f3" ma:index="30" nillable="true" ma:taxonomy="true" ma:internalName="b084a4cb34a444d7969136255594d2f3" ma:taxonomyFieldName="Type_x0020_de_x0020_document_x0020_ANS" ma:displayName="Type de document ANS" ma:indexed="true" ma:readOnly="false" ma:default="" ma:fieldId="{b084a4cb-34a4-44d7-9691-36255594d2f3}" ma:sspId="c4480557-28ee-4200-b705-f4b4ceb9c11a" ma:termSetId="1275da89-553e-403a-abbb-5d47ef289756" ma:anchorId="00000000-0000-0000-0000-000000000000" ma:open="false" ma:isKeyword="false">
      <xsd:complexType>
        <xsd:sequence>
          <xsd:element ref="pc:Terms" minOccurs="0" maxOccurs="1"/>
        </xsd:sequence>
      </xsd:complexType>
    </xsd:element>
    <xsd:element name="m9a76db3058146ae844db6599c9d7036" ma:index="32" nillable="true" ma:taxonomy="true" ma:internalName="m9a76db3058146ae844db6599c9d7036" ma:taxonomyFieldName="Classification" ma:displayName="Classification" ma:readOnly="false" ma:fieldId="{69a76db3-0581-46ae-844d-b6599c9d7036}" ma:sspId="c4480557-28ee-4200-b705-f4b4ceb9c11a" ma:termSetId="8feb0b63-8672-4f69-8e69-5df4ee99fafe" ma:anchorId="00000000-0000-0000-0000-000000000000" ma:open="false" ma:isKeyword="false">
      <xsd:complexType>
        <xsd:sequence>
          <xsd:element ref="pc:Terms" minOccurs="0" maxOccurs="1"/>
        </xsd:sequence>
      </xsd:complexType>
    </xsd:element>
    <xsd:element name="mc4aa6e782e045f6bb87dab01c971b56" ma:index="33" nillable="true" ma:taxonomy="true" ma:internalName="mc4aa6e782e045f6bb87dab01c971b56" ma:taxonomyFieldName="Version_x0020_Applicative" ma:displayName="Version Applicative" ma:default="" ma:fieldId="{6c4aa6e7-82e0-45f6-bb87-dab01c971b56}" ma:taxonomyMulti="true" ma:sspId="c4480557-28ee-4200-b705-f4b4ceb9c11a" ma:termSetId="3d1661bf-2cce-4a88-b69a-0a25d82a555a" ma:anchorId="00000000-0000-0000-0000-000000000000" ma:open="true" ma:isKeyword="false">
      <xsd:complexType>
        <xsd:sequence>
          <xsd:element ref="pc:Terms" minOccurs="0" maxOccurs="1"/>
        </xsd:sequence>
      </xsd:complexType>
    </xsd:element>
    <xsd:element name="TaxCatchAllLabel" ma:index="34" nillable="true" ma:displayName="Taxonomy Catch All Column1" ma:hidden="true" ma:list="{61f3ec5f-5a67-40e0-b5e0-e23b6b588f8b}" ma:internalName="TaxCatchAllLabel" ma:readOnly="true" ma:showField="CatchAllDataLabel" ma:web="f6ca01e7-bd19-41f1-999c-e032ef5104c3">
      <xsd:complexType>
        <xsd:complexContent>
          <xsd:extension base="dms:MultiChoiceLookup">
            <xsd:sequence>
              <xsd:element name="Value" type="dms:Lookup" maxOccurs="unbounded" minOccurs="0" nillable="true"/>
            </xsd:sequence>
          </xsd:extension>
        </xsd:complexContent>
      </xsd:complexType>
    </xsd:element>
    <xsd:element name="g30fb2d8061a4d40b63138f91c1a832e" ma:index="35" nillable="true" ma:taxonomy="true" ma:internalName="g30fb2d8061a4d40b63138f91c1a832e" ma:taxonomyFieldName="March_x00e9_" ma:displayName="Marché" ma:fieldId="{030fb2d8-061a-4d40-b631-38f91c1a832e}" ma:sspId="c4480557-28ee-4200-b705-f4b4ceb9c11a" ma:termSetId="e41f313d-41ce-4da8-b34e-2b8403642257" ma:anchorId="00000000-0000-0000-0000-000000000000" ma:open="false" ma:isKeyword="false">
      <xsd:complexType>
        <xsd:sequence>
          <xsd:element ref="pc:Terms" minOccurs="0" maxOccurs="1"/>
        </xsd:sequence>
      </xsd:complexType>
    </xsd:element>
    <xsd:element name="m312bc62cb0243b6a873cbbf4dace6b2" ma:index="37" nillable="true" ma:taxonomy="true" ma:internalName="m312bc62cb0243b6a873cbbf4dace6b2" ma:taxonomyFieldName="Projet" ma:displayName="Projet" ma:readOnly="false" ma:fieldId="{6312bc62-cb02-43b6-a873-cbbf4dace6b2}" ma:sspId="c4480557-28ee-4200-b705-f4b4ceb9c11a" ma:termSetId="207e172a-6847-42a8-b45e-d0bbb1e23407" ma:anchorId="00000000-0000-0000-0000-000000000000" ma:open="false" ma:isKeyword="false">
      <xsd:complexType>
        <xsd:sequence>
          <xsd:element ref="pc:Terms" minOccurs="0" maxOccurs="1"/>
        </xsd:sequence>
      </xsd:complexType>
    </xsd:element>
    <xsd:element name="f8b6baa267c0456bbf6a8d18c49a130b" ma:index="38" nillable="true" ma:taxonomy="true" ma:internalName="f8b6baa267c0456bbf6a8d18c49a130b" ma:taxonomyFieldName="Cat_x00e9_gorie_x0020_Documentaire" ma:displayName="Catégorie Documentaire" ma:readOnly="false" ma:fieldId="{f8b6baa2-67c0-456b-bf6a-8d18c49a130b}" ma:sspId="c4480557-28ee-4200-b705-f4b4ceb9c11a" ma:termSetId="5548a444-67a9-4fed-ab61-d9aae03cf8ed" ma:anchorId="00000000-0000-0000-0000-000000000000" ma:open="false" ma:isKeyword="false">
      <xsd:complexType>
        <xsd:sequence>
          <xsd:element ref="pc:Terms" minOccurs="0" maxOccurs="1"/>
        </xsd:sequence>
      </xsd:complexType>
    </xsd:element>
    <xsd:element name="SharedWithUsers" ma:index="5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7a3878-21c3-4be9-8444-5569e6ec3b89"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SearchProperties" ma:index="41" nillable="true" ma:displayName="MediaServiceSearchProperties" ma:hidden="true" ma:internalName="MediaServiceSearchProperties" ma:readOnly="true">
      <xsd:simpleType>
        <xsd:restriction base="dms:Note"/>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element name="MediaServiceDateTaken" ma:index="45" nillable="true" ma:displayName="MediaServiceDateTaken" ma:hidden="true" ma:indexed="true" ma:internalName="MediaServiceDateTaken" ma:readOnly="true">
      <xsd:simpleType>
        <xsd:restriction base="dms:Text"/>
      </xsd:simpleType>
    </xsd:element>
    <xsd:element name="MediaServiceOCR" ma:index="46" nillable="true" ma:displayName="Extracted Text" ma:internalName="MediaServiceOCR" ma:readOnly="true">
      <xsd:simpleType>
        <xsd:restriction base="dms:Note">
          <xsd:maxLength value="255"/>
        </xsd:restrictio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element name="MediaLengthInSeconds" ma:index="4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6"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cateurAlfresco xmlns="f6ca01e7-bd19-41f1-999c-e032ef5104c3" xsi:nil="true"/>
    <Référence_x0020_Documentaire xmlns="f6ca01e7-bd19-41f1-999c-e032ef5104c3" xsi:nil="true"/>
    <Référence_x0020_Bon_x0020_de_x0020_Commande xmlns="f6ca01e7-bd19-41f1-999c-e032ef5104c3" xsi:nil="true"/>
    <eef0f6fc4ed046399a9d01fd3a7d6a6a xmlns="f6ca01e7-bd19-41f1-999c-e032ef5104c3">
      <Terms xmlns="http://schemas.microsoft.com/office/infopath/2007/PartnerControls"/>
    </eef0f6fc4ed046399a9d01fd3a7d6a6a>
    <f8b6baa267c0456bbf6a8d18c49a130b xmlns="f6ca01e7-bd19-41f1-999c-e032ef5104c3">
      <Terms xmlns="http://schemas.microsoft.com/office/infopath/2007/PartnerControls"/>
    </f8b6baa267c0456bbf6a8d18c49a130b>
    <Chantier xmlns="f6ca01e7-bd19-41f1-999c-e032ef5104c3" xsi:nil="true"/>
    <Environnement xmlns="f6ca01e7-bd19-41f1-999c-e032ef5104c3" xsi:nil="true"/>
    <Durée_x0020_d_x0027_Utilité_x0020_Administrative_x0020__x0028_DUA_x0029_ xmlns="f6ca01e7-bd19-41f1-999c-e032ef5104c3" xsi:nil="true"/>
    <p671c8df16a44846939d278d4958f62c xmlns="f6ca01e7-bd19-41f1-999c-e032ef5104c3">
      <Terms xmlns="http://schemas.microsoft.com/office/infopath/2007/PartnerControls"/>
    </p671c8df16a44846939d278d4958f62c>
    <_ExtendedDescription xmlns="http://schemas.microsoft.com/sharepoint/v3" xsi:nil="true"/>
    <b2804ef99be44b9e8166e80a6c2eb9f1 xmlns="f6ca01e7-bd19-41f1-999c-e032ef5104c3">
      <Terms xmlns="http://schemas.microsoft.com/office/infopath/2007/PartnerControls"/>
    </b2804ef99be44b9e8166e80a6c2eb9f1>
    <mc4aa6e782e045f6bb87dab01c971b56 xmlns="f6ca01e7-bd19-41f1-999c-e032ef5104c3">
      <Terms xmlns="http://schemas.microsoft.com/office/infopath/2007/PartnerControls"/>
    </mc4aa6e782e045f6bb87dab01c971b56>
    <lcf76f155ced4ddcb4097134ff3c332f xmlns="ca7a3878-21c3-4be9-8444-5569e6ec3b89">
      <Terms xmlns="http://schemas.microsoft.com/office/infopath/2007/PartnerControls"/>
    </lcf76f155ced4ddcb4097134ff3c332f>
    <m312bc62cb0243b6a873cbbf4dace6b2 xmlns="f6ca01e7-bd19-41f1-999c-e032ef5104c3">
      <Terms xmlns="http://schemas.microsoft.com/office/infopath/2007/PartnerControls"/>
    </m312bc62cb0243b6a873cbbf4dace6b2>
    <b084a4cb34a444d7969136255594d2f3 xmlns="f6ca01e7-bd19-41f1-999c-e032ef5104c3">
      <Terms xmlns="http://schemas.microsoft.com/office/infopath/2007/PartnerControls"/>
    </b084a4cb34a444d7969136255594d2f3>
    <CreateurAlfresco xmlns="f6ca01e7-bd19-41f1-999c-e032ef5104c3" xsi:nil="true"/>
    <g30fb2d8061a4d40b63138f91c1a832e xmlns="f6ca01e7-bd19-41f1-999c-e032ef5104c3">
      <Terms xmlns="http://schemas.microsoft.com/office/infopath/2007/PartnerControls"/>
    </g30fb2d8061a4d40b63138f91c1a832e>
    <Ticket_x0020_Changement xmlns="f6ca01e7-bd19-41f1-999c-e032ef5104c3" xsi:nil="true"/>
    <m9a76db3058146ae844db6599c9d7036 xmlns="f6ca01e7-bd19-41f1-999c-e032ef5104c3">
      <Terms xmlns="http://schemas.microsoft.com/office/infopath/2007/PartnerControls"/>
    </m9a76db3058146ae844db6599c9d7036>
    <TaxCatchAll xmlns="f6ca01e7-bd19-41f1-999c-e032ef5104c3" xsi:nil="true"/>
    <l0a6b4600f484920bbceae0813174244 xmlns="f6ca01e7-bd19-41f1-999c-e032ef5104c3">
      <Terms xmlns="http://schemas.microsoft.com/office/infopath/2007/PartnerControls"/>
    </l0a6b4600f484920bbceae081317424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049367-9C0E-4AA5-88BC-17CBBE244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ca01e7-bd19-41f1-999c-e032ef5104c3"/>
    <ds:schemaRef ds:uri="ca7a3878-21c3-4be9-8444-5569e6ec3b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7EF39-CD84-4096-9362-A4F7DC3C78E4}">
  <ds:schemaRefs>
    <ds:schemaRef ds:uri="http://www.w3.org/XML/1998/namespace"/>
    <ds:schemaRef ds:uri="http://purl.org/dc/elements/1.1/"/>
    <ds:schemaRef ds:uri="http://purl.org/dc/terms/"/>
    <ds:schemaRef ds:uri="ca7a3878-21c3-4be9-8444-5569e6ec3b89"/>
    <ds:schemaRef ds:uri="http://schemas.openxmlformats.org/package/2006/metadata/core-properties"/>
    <ds:schemaRef ds:uri="http://schemas.microsoft.com/office/2006/documentManagement/types"/>
    <ds:schemaRef ds:uri="http://purl.org/dc/dcmitype/"/>
    <ds:schemaRef ds:uri="f6ca01e7-bd19-41f1-999c-e032ef5104c3"/>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97B9F88-4174-46DD-811B-2256C6162E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Préambule</vt:lpstr>
      <vt:lpstr>Synthèse des frais engagés</vt:lpstr>
      <vt:lpstr>Déclaration - Frais engagés</vt:lpstr>
      <vt:lpstr>Déclaration - RH internes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Cosme</dc:creator>
  <cp:keywords/>
  <dc:description/>
  <cp:lastModifiedBy>Kenza ASMAMA</cp:lastModifiedBy>
  <cp:revision/>
  <dcterms:created xsi:type="dcterms:W3CDTF">2015-06-05T18:17:20Z</dcterms:created>
  <dcterms:modified xsi:type="dcterms:W3CDTF">2024-05-23T12:31:28Z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0x010100333226B5D6902549BFE4A72F45A4400B0100F8D0D497D662034FA73A58EC353987A7</vt:lpwstr>
  </property>
  <property fmtid="{D5CDD505-2E9C-101B-9397-08002B2CF9AE}" pid="3" name="MediaServiceImageTags">
    <vt:lpwstr/>
  </property>
  <property fmtid="{D5CDD505-2E9C-101B-9397-08002B2CF9AE}" pid="4" name="Marché">
    <vt:lpwstr/>
  </property>
  <property fmtid="{D5CDD505-2E9C-101B-9397-08002B2CF9AE}" pid="5" name="Projet">
    <vt:lpwstr/>
  </property>
  <property fmtid="{D5CDD505-2E9C-101B-9397-08002B2CF9AE}" pid="6" name="Type de document ANS">
    <vt:lpwstr/>
  </property>
  <property fmtid="{D5CDD505-2E9C-101B-9397-08002B2CF9AE}" pid="7" name="Direction / Service">
    <vt:lpwstr/>
  </property>
  <property fmtid="{D5CDD505-2E9C-101B-9397-08002B2CF9AE}" pid="8" name="Statut du document">
    <vt:lpwstr/>
  </property>
  <property fmtid="{D5CDD505-2E9C-101B-9397-08002B2CF9AE}" pid="9" name="Classification">
    <vt:lpwstr/>
  </property>
  <property fmtid="{D5CDD505-2E9C-101B-9397-08002B2CF9AE}" pid="10" name="Catégorie Documentaire">
    <vt:lpwstr/>
  </property>
  <property fmtid="{D5CDD505-2E9C-101B-9397-08002B2CF9AE}" pid="11" name="Sort Final (Archivage)1">
    <vt:lpwstr/>
  </property>
  <property fmtid="{D5CDD505-2E9C-101B-9397-08002B2CF9AE}" pid="12" name="Version Applicative">
    <vt:lpwstr/>
  </property>
  <property fmtid="{D5CDD505-2E9C-101B-9397-08002B2CF9AE}" pid="13" name="Prestataire(s)">
    <vt:lpwstr/>
  </property>
</Properties>
</file>